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FP 2013 KONACN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<sst xmlns="http://schemas.openxmlformats.org/spreadsheetml/2006/main" count="104" uniqueCount="73">
  <si>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Плате, додаци и накнаде запосл. (зараде)</t>
  </si>
  <si>
    <t>Социјална давања запосленима</t>
  </si>
  <si>
    <t>Накнаде трошкова запослоне</t>
  </si>
  <si>
    <t>УКУПНО</t>
  </si>
  <si>
    <t>Стални трошкови</t>
  </si>
  <si>
    <t>Трошкови путовања</t>
  </si>
  <si>
    <t>Економска класификација</t>
  </si>
  <si>
    <t>Машине и опрема</t>
  </si>
  <si>
    <t>Зграде и грађевински објекти</t>
  </si>
  <si>
    <t>Новч. Казне и пенали по реш. Судова</t>
  </si>
  <si>
    <t>Порези, обавезне таксе и казне</t>
  </si>
  <si>
    <t>Материјал</t>
  </si>
  <si>
    <t>Текуће поправке и одржавање</t>
  </si>
  <si>
    <t>Специјализоване услуге</t>
  </si>
  <si>
    <t>Услуге по уговору</t>
  </si>
  <si>
    <t>Трошкови платног промета</t>
  </si>
  <si>
    <t>Енергентске услуге</t>
  </si>
  <si>
    <t>Услуге комуникације</t>
  </si>
  <si>
    <t>Трошкови осигурања</t>
  </si>
  <si>
    <t>Остали трошкови</t>
  </si>
  <si>
    <t>Трошкови сл путовања у земљи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</si>
  <si>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</si>
  <si>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</si>
  <si>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</si>
  <si>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</si>
  <si>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Медицинске услуге</t>
  </si>
  <si>
    <t>Услуге очувања животне средине</t>
  </si>
  <si>
    <t>Остале специјализоване услуге</t>
  </si>
  <si>
    <t>Текуће поправке и одржавање зграде и објеката</t>
  </si>
  <si>
    <t>Текуће поправке и одржавање опреме</t>
  </si>
  <si>
    <t>Административни материјал</t>
  </si>
  <si>
    <t>Материјал за саобраћај</t>
  </si>
  <si>
    <t>Медицински и лабораторијски материјали</t>
  </si>
  <si>
    <t>Материјали за посебне намене</t>
  </si>
  <si>
    <t>Амортизација некретнина и опреме</t>
  </si>
  <si>
    <t>Амортизација зграда и грђевинских објеката</t>
  </si>
  <si>
    <t>Остали порези</t>
  </si>
  <si>
    <t>Обавезне таксе</t>
  </si>
  <si>
    <t>Новчане казне и пенали</t>
  </si>
  <si>
    <t>Капитално одржавање зграда и објекта</t>
  </si>
  <si>
    <t>Административна опрема</t>
  </si>
  <si>
    <t>Опрема за заштиту животне средине</t>
  </si>
  <si>
    <t>Медицинска и лабораторијска опрема</t>
  </si>
  <si>
    <t>Исплате накнада за време одсустовања с посла на терет фондова</t>
  </si>
  <si>
    <t>Солидирна помоћ</t>
  </si>
  <si>
    <t>Накнада трошкова за запослене</t>
  </si>
  <si>
    <t>Награде запосленима и остали посебни расходи</t>
  </si>
  <si>
    <t>Приходи из буџета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</si>
  <si>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</si>
  <si>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</si>
  <si>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</si>
  <si>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</si>
  <si>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</si>
  <si>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Лекови у здравственој установи</t>
  </si>
  <si>
    <t>Цитостатика са Листе лекова</t>
  </si>
  <si>
    <t>Лекови за хемофилију</t>
  </si>
  <si>
    <t>Крв и продукти од крви</t>
  </si>
  <si>
    <t>Санитетски и медицински потрошни материјал</t>
  </si>
  <si>
    <t>Имплатанти у ортопедији</t>
  </si>
  <si>
    <t>Остали уградни материјал у ортопедији</t>
  </si>
  <si>
    <t>Материјал за дијализу</t>
  </si>
  <si>
    <t>Комуналне услуге</t>
  </si>
  <si>
    <t xml:space="preserve">Остали уградни материјал </t>
  </si>
  <si>
    <t>Отпремнинe</t>
  </si>
  <si>
    <t>Материјали за одржавање хигијене</t>
  </si>
  <si>
    <t>Исхрана болесника</t>
  </si>
  <si>
    <t xml:space="preserve"> </t>
  </si>
  <si>
    <t>Репрезентација</t>
  </si>
  <si>
    <t>Износ планираних расхода</t>
  </si>
  <si>
    <t>П Л А Н И Р А Н И    П Р И Х О Д И</t>
  </si>
  <si>
    <t>Лекови са Листе Ц</t>
  </si>
  <si>
    <t>РФЗО</t>
  </si>
  <si>
    <t>НАПОМЕНА:  Колона РФЗО усаглашена је са предрачуном средстава за 2013.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</si>
</sst>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/>
    </xf>
    <xf numFmtId="0" fontId="4" fillId="0" borderId="1" xfId="2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ZR_Obrasci_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7109375" style="17" customWidth="1"/>
    <col min="2" max="2" width="7.140625" style="17" customWidth="1"/>
    <col min="3" max="3" width="2.00390625" style="17" customWidth="1"/>
    <col min="4" max="4" width="39.28125" style="17" customWidth="1"/>
    <col min="5" max="5" width="12.57421875" style="17" customWidth="1"/>
    <col min="6" max="11" width="11.7109375" style="17" customWidth="1"/>
    <col min="19" max="16384" width="9.140625" style="17" customWidth="1"/>
  </cols>
  <sheetData>
    <row r="1" spans="1:11" ht="20.25" customHeight="1">
      <c r="A1" s="32" t="s">
        <v>6</v>
      </c>
      <c r="B1" s="32"/>
      <c r="C1" s="32"/>
      <c r="D1" s="32"/>
      <c r="E1" s="32" t="s">
        <v>68</v>
      </c>
      <c r="F1" s="34" t="s">
        <v>69</v>
      </c>
      <c r="G1" s="34"/>
      <c r="H1" s="34"/>
      <c r="I1" s="34"/>
      <c r="J1" s="34"/>
      <c r="K1" s="34"/>
    </row>
    <row r="2" spans="1:11" ht="16.5" customHeight="1">
      <c r="A2" s="32"/>
      <c r="B2" s="32"/>
      <c r="C2" s="32"/>
      <c r="D2" s="32"/>
      <c r="E2" s="32"/>
      <c r="F2" s="33" t="s">
        <v>47</v>
      </c>
      <c r="G2" s="33"/>
      <c r="H2" s="33"/>
      <c r="I2" s="33" t="s">
        <v>71</v>
      </c>
      <c r="J2" s="33" t="s">
        <v>48</v>
      </c>
      <c r="K2" s="33" t="s">
        <v>49</v>
      </c>
    </row>
    <row r="3" spans="1:11" ht="34.5" customHeight="1">
      <c r="A3" s="32"/>
      <c r="B3" s="32"/>
      <c r="C3" s="32"/>
      <c r="D3" s="32"/>
      <c r="E3" s="32"/>
      <c r="F3" s="16" t="s">
        <v>50</v>
      </c>
      <c r="G3" s="16" t="s">
        <v>51</v>
      </c>
      <c r="H3" s="16" t="s">
        <v>52</v>
      </c>
      <c r="I3" s="33"/>
      <c r="J3" s="33"/>
      <c r="K3" s="33"/>
    </row>
    <row r="4" spans="1:20" ht="12.75">
      <c r="A4" s="14">
        <v>411</v>
      </c>
      <c r="B4" s="35" t="s">
        <v>0</v>
      </c>
      <c r="C4" s="35"/>
      <c r="D4" s="35"/>
      <c r="E4" s="15">
        <f>SUM(E5)</f>
        <v>629374</v>
      </c>
      <c r="F4" s="15" t="s">
        <v>66</v>
      </c>
      <c r="G4" s="15" t="s">
        <v>66</v>
      </c>
      <c r="H4" s="15">
        <v>5000</v>
      </c>
      <c r="I4" s="15">
        <f>SUM(I5)</f>
        <v>621374</v>
      </c>
      <c r="J4" s="15" t="s">
        <v>66</v>
      </c>
      <c r="K4" s="15">
        <f>SUM(K5)</f>
        <v>3000</v>
      </c>
      <c r="S4"/>
      <c r="T4"/>
    </row>
    <row r="5" spans="1:20" ht="12.75">
      <c r="A5" s="7"/>
      <c r="B5" s="7">
        <v>411100</v>
      </c>
      <c r="C5" s="22"/>
      <c r="D5" s="23"/>
      <c r="E5" s="18">
        <v>629374</v>
      </c>
      <c r="F5" s="18"/>
      <c r="G5" s="18"/>
      <c r="H5" s="18">
        <v>5000</v>
      </c>
      <c r="I5" s="18">
        <v>621374</v>
      </c>
      <c r="J5" s="18"/>
      <c r="K5" s="18">
        <v>3000</v>
      </c>
      <c r="S5"/>
      <c r="T5"/>
    </row>
    <row r="6" spans="1:20" ht="12.75">
      <c r="A6" s="6">
        <v>414</v>
      </c>
      <c r="B6" s="24" t="s">
        <v>1</v>
      </c>
      <c r="C6" s="24"/>
      <c r="D6" s="24"/>
      <c r="E6" s="1">
        <f>SUM(E7:E9)</f>
        <v>19311</v>
      </c>
      <c r="F6" s="1" t="s">
        <v>66</v>
      </c>
      <c r="G6" s="1" t="s">
        <v>66</v>
      </c>
      <c r="H6" s="1">
        <f>SUM(H7:H9)</f>
        <v>10202</v>
      </c>
      <c r="I6" s="1">
        <f>SUM(I7:I9)</f>
        <v>8631</v>
      </c>
      <c r="J6" s="1" t="s">
        <v>66</v>
      </c>
      <c r="K6" s="1">
        <f>SUM(K7:K9)</f>
        <v>478</v>
      </c>
      <c r="S6"/>
      <c r="T6"/>
    </row>
    <row r="7" spans="1:20" ht="12.75">
      <c r="A7" s="7"/>
      <c r="B7" s="7">
        <v>414100</v>
      </c>
      <c r="C7" s="22" t="s">
        <v>43</v>
      </c>
      <c r="D7" s="23"/>
      <c r="E7" s="18">
        <f aca="true" t="shared" si="0" ref="E7:E22">H7+I7+J7+K7</f>
        <v>12877</v>
      </c>
      <c r="F7" s="18"/>
      <c r="G7" s="18"/>
      <c r="H7" s="18">
        <v>10202</v>
      </c>
      <c r="I7" s="18">
        <v>2675</v>
      </c>
      <c r="J7" s="18"/>
      <c r="K7" s="18"/>
      <c r="S7"/>
      <c r="T7"/>
    </row>
    <row r="8" spans="1:20" ht="12.75">
      <c r="A8" s="7"/>
      <c r="B8" s="7">
        <v>414300</v>
      </c>
      <c r="C8" s="22" t="s">
        <v>63</v>
      </c>
      <c r="D8" s="23"/>
      <c r="E8" s="18">
        <f t="shared" si="0"/>
        <v>5956</v>
      </c>
      <c r="F8" s="18"/>
      <c r="G8" s="18"/>
      <c r="H8" s="18"/>
      <c r="I8" s="18">
        <v>5956</v>
      </c>
      <c r="J8" s="18"/>
      <c r="K8" s="18"/>
      <c r="S8"/>
      <c r="T8"/>
    </row>
    <row r="9" spans="1:20" ht="12.75">
      <c r="A9" s="7"/>
      <c r="B9" s="7">
        <v>414400</v>
      </c>
      <c r="C9" s="22" t="s">
        <v>44</v>
      </c>
      <c r="D9" s="23"/>
      <c r="E9" s="18">
        <f t="shared" si="0"/>
        <v>478</v>
      </c>
      <c r="F9" s="18"/>
      <c r="G9" s="18"/>
      <c r="H9" s="18"/>
      <c r="I9" s="18"/>
      <c r="J9" s="18"/>
      <c r="K9" s="18">
        <v>478</v>
      </c>
      <c r="S9"/>
      <c r="T9"/>
    </row>
    <row r="10" spans="1:11" ht="12.75">
      <c r="A10" s="6">
        <v>415</v>
      </c>
      <c r="B10" s="24" t="s">
        <v>2</v>
      </c>
      <c r="C10" s="24"/>
      <c r="D10" s="24"/>
      <c r="E10" s="18">
        <f t="shared" si="0"/>
        <v>14938</v>
      </c>
      <c r="F10" s="18"/>
      <c r="G10" s="18"/>
      <c r="H10" s="18"/>
      <c r="I10" s="1">
        <f>SUM(I11)</f>
        <v>14938</v>
      </c>
      <c r="J10" s="1">
        <f>SUM(J11)</f>
        <v>0</v>
      </c>
      <c r="K10" s="1">
        <f>SUM(K11)</f>
        <v>0</v>
      </c>
    </row>
    <row r="11" spans="1:11" ht="12.75">
      <c r="A11" s="7"/>
      <c r="B11" s="7">
        <v>415100</v>
      </c>
      <c r="C11" s="22" t="s">
        <v>45</v>
      </c>
      <c r="D11" s="23"/>
      <c r="E11" s="18">
        <f t="shared" si="0"/>
        <v>14938</v>
      </c>
      <c r="F11" s="18"/>
      <c r="G11" s="18"/>
      <c r="H11" s="18"/>
      <c r="I11" s="18">
        <v>14938</v>
      </c>
      <c r="J11" s="18"/>
      <c r="K11" s="18"/>
    </row>
    <row r="12" spans="1:20" ht="12.75">
      <c r="A12" s="6">
        <v>416</v>
      </c>
      <c r="B12" s="24" t="s">
        <v>46</v>
      </c>
      <c r="C12" s="24"/>
      <c r="D12" s="24"/>
      <c r="E12" s="18">
        <f t="shared" si="0"/>
        <v>4581</v>
      </c>
      <c r="F12" s="18"/>
      <c r="G12" s="18"/>
      <c r="H12" s="18"/>
      <c r="I12" s="1">
        <f>SUM(I13)</f>
        <v>4581</v>
      </c>
      <c r="J12" s="1"/>
      <c r="K12" s="1"/>
      <c r="S12"/>
      <c r="T12"/>
    </row>
    <row r="13" spans="1:20" ht="12.75">
      <c r="A13" s="7"/>
      <c r="B13" s="7">
        <v>416100</v>
      </c>
      <c r="C13" s="22" t="s">
        <v>46</v>
      </c>
      <c r="D13" s="23"/>
      <c r="E13" s="18">
        <f t="shared" si="0"/>
        <v>4581</v>
      </c>
      <c r="F13" s="18"/>
      <c r="G13" s="18"/>
      <c r="H13" s="18"/>
      <c r="I13" s="18">
        <v>4581</v>
      </c>
      <c r="J13" s="18"/>
      <c r="K13" s="18"/>
      <c r="S13"/>
      <c r="T13"/>
    </row>
    <row r="14" spans="1:18" s="2" customFormat="1" ht="12.75">
      <c r="A14" s="6">
        <v>421</v>
      </c>
      <c r="B14" s="24" t="s">
        <v>4</v>
      </c>
      <c r="C14" s="24"/>
      <c r="D14" s="24"/>
      <c r="E14" s="18">
        <f t="shared" si="0"/>
        <v>73029</v>
      </c>
      <c r="F14" s="18"/>
      <c r="G14" s="18"/>
      <c r="H14" s="18"/>
      <c r="I14" s="1">
        <f>SUM(I15:I19)</f>
        <v>72179</v>
      </c>
      <c r="J14" s="1">
        <f>SUM(J15:J19)</f>
        <v>0</v>
      </c>
      <c r="K14" s="1">
        <f>SUM(K15:K19)</f>
        <v>850</v>
      </c>
      <c r="L14"/>
      <c r="M14"/>
      <c r="N14"/>
      <c r="O14"/>
      <c r="P14"/>
      <c r="Q14"/>
      <c r="R14"/>
    </row>
    <row r="15" spans="1:11" ht="12.75">
      <c r="A15" s="7"/>
      <c r="B15" s="7">
        <v>421100</v>
      </c>
      <c r="C15" s="22" t="s">
        <v>15</v>
      </c>
      <c r="D15" s="23"/>
      <c r="E15" s="18">
        <f t="shared" si="0"/>
        <v>2112</v>
      </c>
      <c r="F15" s="18"/>
      <c r="G15" s="18"/>
      <c r="H15" s="18"/>
      <c r="I15" s="18">
        <v>2062</v>
      </c>
      <c r="J15" s="18"/>
      <c r="K15" s="18">
        <v>50</v>
      </c>
    </row>
    <row r="16" spans="1:11" ht="12.75">
      <c r="A16" s="7"/>
      <c r="B16" s="7">
        <v>421200</v>
      </c>
      <c r="C16" s="22" t="s">
        <v>16</v>
      </c>
      <c r="D16" s="23"/>
      <c r="E16" s="18">
        <f t="shared" si="0"/>
        <v>58743</v>
      </c>
      <c r="F16" s="18"/>
      <c r="G16" s="18"/>
      <c r="H16" s="18"/>
      <c r="I16" s="18">
        <v>58743</v>
      </c>
      <c r="J16" s="18"/>
      <c r="K16" s="18"/>
    </row>
    <row r="17" spans="1:11" ht="12.75">
      <c r="A17" s="7"/>
      <c r="B17" s="7">
        <v>421300</v>
      </c>
      <c r="C17" s="22" t="s">
        <v>61</v>
      </c>
      <c r="D17" s="23"/>
      <c r="E17" s="18">
        <f t="shared" si="0"/>
        <v>6500</v>
      </c>
      <c r="F17" s="18"/>
      <c r="G17" s="18"/>
      <c r="H17" s="18"/>
      <c r="I17" s="18">
        <v>6100</v>
      </c>
      <c r="J17" s="18"/>
      <c r="K17" s="18">
        <v>400</v>
      </c>
    </row>
    <row r="18" spans="1:11" ht="12.75">
      <c r="A18" s="7"/>
      <c r="B18" s="7">
        <v>421400</v>
      </c>
      <c r="C18" s="22" t="s">
        <v>17</v>
      </c>
      <c r="D18" s="23"/>
      <c r="E18" s="18">
        <f t="shared" si="0"/>
        <v>2500</v>
      </c>
      <c r="F18" s="18"/>
      <c r="G18" s="18"/>
      <c r="H18" s="18"/>
      <c r="I18" s="18">
        <v>2100</v>
      </c>
      <c r="J18" s="18"/>
      <c r="K18" s="18">
        <v>400</v>
      </c>
    </row>
    <row r="19" spans="1:11" ht="12.75">
      <c r="A19" s="7"/>
      <c r="B19" s="7">
        <v>421500</v>
      </c>
      <c r="C19" s="22" t="s">
        <v>18</v>
      </c>
      <c r="D19" s="23"/>
      <c r="E19" s="18">
        <f t="shared" si="0"/>
        <v>3174</v>
      </c>
      <c r="F19" s="18"/>
      <c r="G19" s="18"/>
      <c r="H19" s="18"/>
      <c r="I19" s="18">
        <v>3174</v>
      </c>
      <c r="J19" s="18"/>
      <c r="K19" s="18">
        <v>0</v>
      </c>
    </row>
    <row r="20" spans="1:11" ht="12.75">
      <c r="A20" s="7"/>
      <c r="B20" s="7">
        <v>421900</v>
      </c>
      <c r="C20" s="22" t="s">
        <v>19</v>
      </c>
      <c r="D20" s="23"/>
      <c r="E20" s="18">
        <f t="shared" si="0"/>
        <v>0</v>
      </c>
      <c r="F20" s="18"/>
      <c r="G20" s="18"/>
      <c r="H20" s="18"/>
      <c r="I20" s="18"/>
      <c r="J20" s="18"/>
      <c r="K20" s="18"/>
    </row>
    <row r="21" spans="1:18" s="2" customFormat="1" ht="12.75">
      <c r="A21" s="6">
        <v>422</v>
      </c>
      <c r="B21" s="24" t="s">
        <v>5</v>
      </c>
      <c r="C21" s="24"/>
      <c r="D21" s="24"/>
      <c r="E21" s="18">
        <f t="shared" si="0"/>
        <v>797</v>
      </c>
      <c r="F21" s="18"/>
      <c r="G21" s="18"/>
      <c r="H21" s="18"/>
      <c r="I21" s="1">
        <f>SUM(I22)</f>
        <v>490</v>
      </c>
      <c r="J21" s="1">
        <f>SUM(J22)</f>
        <v>0</v>
      </c>
      <c r="K21" s="1">
        <f>SUM(K22)</f>
        <v>307</v>
      </c>
      <c r="L21"/>
      <c r="M21"/>
      <c r="N21"/>
      <c r="O21"/>
      <c r="P21"/>
      <c r="Q21"/>
      <c r="R21"/>
    </row>
    <row r="22" spans="1:11" ht="12.75">
      <c r="A22" s="7"/>
      <c r="B22" s="7">
        <v>422100</v>
      </c>
      <c r="C22" s="22" t="s">
        <v>20</v>
      </c>
      <c r="D22" s="23"/>
      <c r="E22" s="18">
        <f t="shared" si="0"/>
        <v>797</v>
      </c>
      <c r="F22" s="18"/>
      <c r="G22" s="18"/>
      <c r="H22" s="18"/>
      <c r="I22" s="18">
        <v>490</v>
      </c>
      <c r="J22" s="18"/>
      <c r="K22" s="18">
        <v>307</v>
      </c>
    </row>
    <row r="23" spans="1:18" s="2" customFormat="1" ht="12.75">
      <c r="A23" s="6">
        <v>423</v>
      </c>
      <c r="B23" s="24" t="s">
        <v>14</v>
      </c>
      <c r="C23" s="24"/>
      <c r="D23" s="24"/>
      <c r="E23" s="18">
        <f aca="true" t="shared" si="1" ref="E23:E63">SUM(F23:K23)</f>
        <v>4742</v>
      </c>
      <c r="F23" s="18"/>
      <c r="G23" s="18"/>
      <c r="H23" s="18"/>
      <c r="I23" s="1">
        <f>SUM(I24:I28)</f>
        <v>1402</v>
      </c>
      <c r="J23" s="1" t="s">
        <v>66</v>
      </c>
      <c r="K23" s="1">
        <f>SUM(K24:K28)</f>
        <v>3340</v>
      </c>
      <c r="L23"/>
      <c r="M23"/>
      <c r="N23"/>
      <c r="O23"/>
      <c r="P23"/>
      <c r="Q23"/>
      <c r="R23"/>
    </row>
    <row r="24" spans="1:11" ht="12.75">
      <c r="A24" s="7"/>
      <c r="B24" s="7">
        <v>423200</v>
      </c>
      <c r="C24" s="22" t="s">
        <v>21</v>
      </c>
      <c r="D24" s="23"/>
      <c r="E24" s="18">
        <f t="shared" si="1"/>
        <v>995</v>
      </c>
      <c r="F24" s="18"/>
      <c r="G24" s="18"/>
      <c r="H24" s="18"/>
      <c r="I24" s="18">
        <v>672</v>
      </c>
      <c r="J24" s="18"/>
      <c r="K24" s="18">
        <v>323</v>
      </c>
    </row>
    <row r="25" spans="1:11" ht="12.75" customHeight="1">
      <c r="A25" s="7"/>
      <c r="B25" s="7">
        <v>423300</v>
      </c>
      <c r="C25" s="22" t="s">
        <v>22</v>
      </c>
      <c r="D25" s="23"/>
      <c r="E25" s="18">
        <f t="shared" si="1"/>
        <v>1050</v>
      </c>
      <c r="F25" s="18"/>
      <c r="G25" s="18"/>
      <c r="H25" s="18"/>
      <c r="I25" s="18">
        <v>730</v>
      </c>
      <c r="J25" s="18"/>
      <c r="K25" s="18">
        <v>320</v>
      </c>
    </row>
    <row r="26" spans="1:11" ht="12.75">
      <c r="A26" s="7"/>
      <c r="B26" s="7">
        <v>423400</v>
      </c>
      <c r="C26" s="22" t="s">
        <v>23</v>
      </c>
      <c r="D26" s="23"/>
      <c r="E26" s="18">
        <f t="shared" si="1"/>
        <v>597</v>
      </c>
      <c r="F26" s="18"/>
      <c r="G26" s="18"/>
      <c r="H26" s="18"/>
      <c r="I26" s="18"/>
      <c r="J26" s="18"/>
      <c r="K26" s="18">
        <v>597</v>
      </c>
    </row>
    <row r="27" spans="1:11" ht="12.75">
      <c r="A27" s="7"/>
      <c r="B27" s="7">
        <v>423500</v>
      </c>
      <c r="C27" s="22" t="s">
        <v>24</v>
      </c>
      <c r="D27" s="23"/>
      <c r="E27" s="18">
        <f t="shared" si="1"/>
        <v>1850</v>
      </c>
      <c r="F27" s="18"/>
      <c r="G27" s="18"/>
      <c r="H27" s="18"/>
      <c r="I27" s="18"/>
      <c r="J27" s="18"/>
      <c r="K27" s="18">
        <v>1850</v>
      </c>
    </row>
    <row r="28" spans="1:11" ht="12.75">
      <c r="A28" s="7"/>
      <c r="B28" s="7">
        <v>423700</v>
      </c>
      <c r="C28" s="22" t="s">
        <v>67</v>
      </c>
      <c r="D28" s="23"/>
      <c r="E28" s="18">
        <f t="shared" si="1"/>
        <v>250</v>
      </c>
      <c r="F28" s="18"/>
      <c r="G28" s="18"/>
      <c r="H28" s="18"/>
      <c r="I28" s="18"/>
      <c r="J28" s="18"/>
      <c r="K28" s="18">
        <v>250</v>
      </c>
    </row>
    <row r="29" spans="1:18" s="2" customFormat="1" ht="12.75">
      <c r="A29" s="6">
        <v>424</v>
      </c>
      <c r="B29" s="24" t="s">
        <v>13</v>
      </c>
      <c r="C29" s="24"/>
      <c r="D29" s="24"/>
      <c r="E29" s="18">
        <f t="shared" si="1"/>
        <v>2310</v>
      </c>
      <c r="F29" s="18"/>
      <c r="G29" s="18"/>
      <c r="H29" s="18"/>
      <c r="I29" s="1">
        <f>SUM(I30:I32)</f>
        <v>1735</v>
      </c>
      <c r="J29" s="1">
        <f>SUM(J30:J32)</f>
        <v>0</v>
      </c>
      <c r="K29" s="1">
        <f>SUM(K30:K32)</f>
        <v>575</v>
      </c>
      <c r="L29"/>
      <c r="M29"/>
      <c r="N29"/>
      <c r="O29"/>
      <c r="P29"/>
      <c r="Q29"/>
      <c r="R29"/>
    </row>
    <row r="30" spans="1:11" ht="12.75">
      <c r="A30" s="7"/>
      <c r="B30" s="7">
        <v>424300</v>
      </c>
      <c r="C30" s="22" t="s">
        <v>25</v>
      </c>
      <c r="D30" s="23"/>
      <c r="E30" s="18">
        <f t="shared" si="1"/>
        <v>1142</v>
      </c>
      <c r="F30" s="18"/>
      <c r="G30" s="18"/>
      <c r="H30" s="18"/>
      <c r="I30" s="18">
        <v>817</v>
      </c>
      <c r="J30" s="18"/>
      <c r="K30" s="18">
        <v>325</v>
      </c>
    </row>
    <row r="31" spans="1:11" ht="12.75">
      <c r="A31" s="7"/>
      <c r="B31" s="7">
        <v>424600</v>
      </c>
      <c r="C31" s="22" t="s">
        <v>26</v>
      </c>
      <c r="D31" s="23"/>
      <c r="E31" s="18">
        <f t="shared" si="1"/>
        <v>815</v>
      </c>
      <c r="F31" s="18"/>
      <c r="G31" s="18"/>
      <c r="H31" s="18"/>
      <c r="I31" s="18">
        <v>565</v>
      </c>
      <c r="J31" s="18"/>
      <c r="K31" s="18">
        <v>250</v>
      </c>
    </row>
    <row r="32" spans="1:11" ht="12.75">
      <c r="A32" s="7"/>
      <c r="B32" s="7">
        <v>424900</v>
      </c>
      <c r="C32" s="22" t="s">
        <v>27</v>
      </c>
      <c r="D32" s="23"/>
      <c r="E32" s="18">
        <f t="shared" si="1"/>
        <v>353</v>
      </c>
      <c r="F32" s="18"/>
      <c r="G32" s="18"/>
      <c r="H32" s="18"/>
      <c r="I32" s="18">
        <v>353</v>
      </c>
      <c r="J32" s="18"/>
      <c r="K32" s="18"/>
    </row>
    <row r="33" spans="1:18" s="2" customFormat="1" ht="12.75">
      <c r="A33" s="6">
        <v>425</v>
      </c>
      <c r="B33" s="24" t="s">
        <v>12</v>
      </c>
      <c r="C33" s="24"/>
      <c r="D33" s="24"/>
      <c r="E33" s="18">
        <f t="shared" si="1"/>
        <v>6515</v>
      </c>
      <c r="F33" s="18"/>
      <c r="G33" s="18"/>
      <c r="H33" s="18"/>
      <c r="I33" s="1">
        <f>SUM(I34:I35)</f>
        <v>4515</v>
      </c>
      <c r="J33" s="1">
        <f>SUM(J34:J35)</f>
        <v>0</v>
      </c>
      <c r="K33" s="1">
        <f>SUM(K34:K35)</f>
        <v>2000</v>
      </c>
      <c r="L33"/>
      <c r="M33"/>
      <c r="N33"/>
      <c r="O33"/>
      <c r="P33"/>
      <c r="Q33"/>
      <c r="R33"/>
    </row>
    <row r="34" spans="1:11" ht="12.75">
      <c r="A34" s="7"/>
      <c r="B34" s="7">
        <v>425100</v>
      </c>
      <c r="C34" s="22" t="s">
        <v>28</v>
      </c>
      <c r="D34" s="23"/>
      <c r="E34" s="18">
        <f t="shared" si="1"/>
        <v>1965</v>
      </c>
      <c r="F34" s="18"/>
      <c r="G34" s="18"/>
      <c r="H34" s="18"/>
      <c r="I34" s="18">
        <v>1965</v>
      </c>
      <c r="J34" s="18"/>
      <c r="K34" s="18"/>
    </row>
    <row r="35" spans="1:11" ht="12.75">
      <c r="A35" s="7"/>
      <c r="B35" s="7">
        <v>425200</v>
      </c>
      <c r="C35" s="22" t="s">
        <v>29</v>
      </c>
      <c r="D35" s="23"/>
      <c r="E35" s="18">
        <f t="shared" si="1"/>
        <v>4550</v>
      </c>
      <c r="F35" s="18"/>
      <c r="G35" s="18"/>
      <c r="H35" s="18"/>
      <c r="I35" s="18">
        <v>2550</v>
      </c>
      <c r="J35" s="18"/>
      <c r="K35" s="18">
        <v>2000</v>
      </c>
    </row>
    <row r="36" spans="1:18" s="2" customFormat="1" ht="12.75">
      <c r="A36" s="6">
        <v>426</v>
      </c>
      <c r="B36" s="24" t="s">
        <v>11</v>
      </c>
      <c r="C36" s="24"/>
      <c r="D36" s="24"/>
      <c r="E36" s="18">
        <f t="shared" si="1"/>
        <v>238288</v>
      </c>
      <c r="F36" s="18"/>
      <c r="G36" s="18"/>
      <c r="H36" s="18"/>
      <c r="I36" s="1">
        <f>SUM(I37:I42,I53:I55)</f>
        <v>235781</v>
      </c>
      <c r="J36" s="1">
        <f>SUM(J37:J42,J53:J55)</f>
        <v>0</v>
      </c>
      <c r="K36" s="1">
        <f>SUM(K37:K42,K53:K55)</f>
        <v>2507</v>
      </c>
      <c r="L36"/>
      <c r="M36"/>
      <c r="N36"/>
      <c r="O36"/>
      <c r="P36"/>
      <c r="Q36"/>
      <c r="R36"/>
    </row>
    <row r="37" spans="1:11" ht="12.75">
      <c r="A37" s="7"/>
      <c r="B37" s="7">
        <v>426100</v>
      </c>
      <c r="C37" s="22" t="s">
        <v>30</v>
      </c>
      <c r="D37" s="23"/>
      <c r="E37" s="18">
        <f t="shared" si="1"/>
        <v>3350</v>
      </c>
      <c r="F37" s="18"/>
      <c r="G37" s="18"/>
      <c r="H37" s="18"/>
      <c r="I37" s="18">
        <v>3350</v>
      </c>
      <c r="J37" s="18"/>
      <c r="K37" s="18">
        <v>0</v>
      </c>
    </row>
    <row r="38" spans="1:11" ht="12.75" customHeight="1">
      <c r="A38" s="7"/>
      <c r="B38" s="7">
        <v>426400</v>
      </c>
      <c r="C38" s="22" t="s">
        <v>31</v>
      </c>
      <c r="D38" s="23"/>
      <c r="E38" s="18">
        <f t="shared" si="1"/>
        <v>3600</v>
      </c>
      <c r="F38" s="18"/>
      <c r="G38" s="18"/>
      <c r="H38" s="18"/>
      <c r="I38" s="18">
        <v>3600</v>
      </c>
      <c r="J38" s="18"/>
      <c r="K38" s="18"/>
    </row>
    <row r="39" spans="1:11" ht="12.75" customHeight="1">
      <c r="A39" s="32" t="s">
        <v>6</v>
      </c>
      <c r="B39" s="32"/>
      <c r="C39" s="32"/>
      <c r="D39" s="32"/>
      <c r="E39" s="32" t="s">
        <v>68</v>
      </c>
      <c r="F39" s="34" t="s">
        <v>69</v>
      </c>
      <c r="G39" s="34"/>
      <c r="H39" s="34"/>
      <c r="I39" s="34"/>
      <c r="J39" s="34"/>
      <c r="K39" s="34"/>
    </row>
    <row r="40" spans="1:11" ht="12.75" customHeight="1">
      <c r="A40" s="32"/>
      <c r="B40" s="32"/>
      <c r="C40" s="32"/>
      <c r="D40" s="32"/>
      <c r="E40" s="32"/>
      <c r="F40" s="33" t="s">
        <v>47</v>
      </c>
      <c r="G40" s="33"/>
      <c r="H40" s="33"/>
      <c r="I40" s="33" t="s">
        <v>71</v>
      </c>
      <c r="J40" s="33" t="s">
        <v>48</v>
      </c>
      <c r="K40" s="33" t="s">
        <v>49</v>
      </c>
    </row>
    <row r="41" spans="1:11" ht="12.75" customHeight="1">
      <c r="A41" s="32"/>
      <c r="B41" s="32"/>
      <c r="C41" s="32"/>
      <c r="D41" s="32"/>
      <c r="E41" s="32"/>
      <c r="F41" s="16" t="s">
        <v>50</v>
      </c>
      <c r="G41" s="16" t="s">
        <v>51</v>
      </c>
      <c r="H41" s="16" t="s">
        <v>52</v>
      </c>
      <c r="I41" s="33"/>
      <c r="J41" s="33"/>
      <c r="K41" s="33"/>
    </row>
    <row r="42" spans="1:11" ht="12.75">
      <c r="A42" s="9"/>
      <c r="B42" s="9">
        <v>426700</v>
      </c>
      <c r="C42" s="40" t="s">
        <v>32</v>
      </c>
      <c r="D42" s="23"/>
      <c r="E42" s="18">
        <f t="shared" si="1"/>
        <v>208579</v>
      </c>
      <c r="F42" s="18"/>
      <c r="G42" s="18"/>
      <c r="H42" s="18"/>
      <c r="I42" s="18">
        <f>SUM(I43:I52)</f>
        <v>208579</v>
      </c>
      <c r="J42" s="18" t="s">
        <v>66</v>
      </c>
      <c r="K42" s="18" t="s">
        <v>66</v>
      </c>
    </row>
    <row r="43" spans="1:11" ht="12.75">
      <c r="A43" s="10"/>
      <c r="B43" s="25"/>
      <c r="C43" s="26"/>
      <c r="D43" s="8" t="s">
        <v>53</v>
      </c>
      <c r="E43" s="18">
        <f t="shared" si="1"/>
        <v>56148</v>
      </c>
      <c r="F43" s="18"/>
      <c r="G43" s="18"/>
      <c r="H43" s="18"/>
      <c r="I43" s="18">
        <v>56148</v>
      </c>
      <c r="J43" s="18"/>
      <c r="K43" s="18"/>
    </row>
    <row r="44" spans="1:11" ht="12.75">
      <c r="A44" s="13"/>
      <c r="B44" s="27"/>
      <c r="C44" s="28"/>
      <c r="D44" s="8" t="s">
        <v>54</v>
      </c>
      <c r="E44" s="18">
        <f t="shared" si="1"/>
        <v>7321</v>
      </c>
      <c r="F44" s="18"/>
      <c r="G44" s="18"/>
      <c r="H44" s="18"/>
      <c r="I44" s="18">
        <v>7321</v>
      </c>
      <c r="J44" s="18"/>
      <c r="K44" s="18"/>
    </row>
    <row r="45" spans="1:11" ht="12.75">
      <c r="A45" s="13"/>
      <c r="B45" s="27"/>
      <c r="C45" s="28"/>
      <c r="D45" s="8" t="s">
        <v>70</v>
      </c>
      <c r="E45" s="18">
        <f t="shared" si="1"/>
        <v>7612</v>
      </c>
      <c r="F45" s="18"/>
      <c r="G45" s="18"/>
      <c r="H45" s="18"/>
      <c r="I45" s="18">
        <v>7612</v>
      </c>
      <c r="J45" s="18"/>
      <c r="K45" s="18"/>
    </row>
    <row r="46" spans="1:11" ht="12.75">
      <c r="A46" s="13"/>
      <c r="B46" s="19"/>
      <c r="C46" s="20"/>
      <c r="D46" s="8" t="s">
        <v>55</v>
      </c>
      <c r="E46" s="18">
        <f t="shared" si="1"/>
        <v>1613</v>
      </c>
      <c r="F46" s="18"/>
      <c r="G46" s="18"/>
      <c r="H46" s="18"/>
      <c r="I46" s="18">
        <v>1613</v>
      </c>
      <c r="J46" s="18"/>
      <c r="K46" s="18"/>
    </row>
    <row r="47" spans="1:11" ht="12.75">
      <c r="A47" s="13"/>
      <c r="B47" s="27"/>
      <c r="C47" s="28"/>
      <c r="D47" s="8" t="s">
        <v>56</v>
      </c>
      <c r="E47" s="18">
        <f t="shared" si="1"/>
        <v>5918</v>
      </c>
      <c r="F47" s="18"/>
      <c r="G47" s="18"/>
      <c r="H47" s="18"/>
      <c r="I47" s="18">
        <v>5918</v>
      </c>
      <c r="J47" s="18"/>
      <c r="K47" s="18"/>
    </row>
    <row r="48" spans="1:11" ht="25.5">
      <c r="A48" s="13"/>
      <c r="B48" s="27"/>
      <c r="C48" s="28"/>
      <c r="D48" s="8" t="s">
        <v>57</v>
      </c>
      <c r="E48" s="18">
        <f t="shared" si="1"/>
        <v>63430</v>
      </c>
      <c r="F48" s="18"/>
      <c r="G48" s="18"/>
      <c r="H48" s="18"/>
      <c r="I48" s="18">
        <v>63430</v>
      </c>
      <c r="J48" s="18"/>
      <c r="K48" s="18"/>
    </row>
    <row r="49" spans="1:11" ht="12.75">
      <c r="A49" s="13"/>
      <c r="B49" s="27"/>
      <c r="C49" s="28"/>
      <c r="D49" s="8" t="s">
        <v>58</v>
      </c>
      <c r="E49" s="18">
        <f t="shared" si="1"/>
        <v>14317</v>
      </c>
      <c r="F49" s="18"/>
      <c r="G49" s="18"/>
      <c r="H49" s="18"/>
      <c r="I49" s="18">
        <v>14317</v>
      </c>
      <c r="J49" s="18"/>
      <c r="K49" s="18"/>
    </row>
    <row r="50" spans="1:11" ht="12.75">
      <c r="A50" s="13"/>
      <c r="B50" s="27"/>
      <c r="C50" s="28"/>
      <c r="D50" s="8" t="s">
        <v>59</v>
      </c>
      <c r="E50" s="18">
        <f t="shared" si="1"/>
        <v>7253</v>
      </c>
      <c r="F50" s="18"/>
      <c r="G50" s="18"/>
      <c r="H50" s="18"/>
      <c r="I50" s="18">
        <v>7253</v>
      </c>
      <c r="J50" s="18"/>
      <c r="K50" s="18"/>
    </row>
    <row r="51" spans="1:11" ht="12.75">
      <c r="A51" s="13"/>
      <c r="B51" s="27"/>
      <c r="C51" s="28"/>
      <c r="D51" s="8" t="s">
        <v>62</v>
      </c>
      <c r="E51" s="18">
        <f t="shared" si="1"/>
        <v>2314</v>
      </c>
      <c r="F51" s="18"/>
      <c r="G51" s="18"/>
      <c r="H51" s="18"/>
      <c r="I51" s="18">
        <v>2314</v>
      </c>
      <c r="J51" s="18"/>
      <c r="K51" s="18"/>
    </row>
    <row r="52" spans="1:11" ht="12.75">
      <c r="A52" s="12"/>
      <c r="B52" s="29"/>
      <c r="C52" s="30"/>
      <c r="D52" s="8" t="s">
        <v>60</v>
      </c>
      <c r="E52" s="18">
        <f t="shared" si="1"/>
        <v>42653</v>
      </c>
      <c r="F52" s="18"/>
      <c r="G52" s="18"/>
      <c r="H52" s="18"/>
      <c r="I52" s="18">
        <v>42653</v>
      </c>
      <c r="J52" s="18"/>
      <c r="K52" s="18"/>
    </row>
    <row r="53" spans="1:11" ht="12.75">
      <c r="A53" s="11"/>
      <c r="B53" s="11">
        <v>426800</v>
      </c>
      <c r="C53" s="31" t="s">
        <v>64</v>
      </c>
      <c r="D53" s="23"/>
      <c r="E53" s="18">
        <f t="shared" si="1"/>
        <v>4440</v>
      </c>
      <c r="F53" s="18"/>
      <c r="G53" s="18"/>
      <c r="H53" s="18"/>
      <c r="I53" s="18">
        <v>3933</v>
      </c>
      <c r="J53" s="18"/>
      <c r="K53" s="18">
        <v>507</v>
      </c>
    </row>
    <row r="54" spans="1:11" ht="12.75">
      <c r="A54" s="7"/>
      <c r="B54" s="7">
        <v>426801</v>
      </c>
      <c r="C54" s="22" t="s">
        <v>65</v>
      </c>
      <c r="D54" s="23"/>
      <c r="E54" s="18">
        <f t="shared" si="1"/>
        <v>13459</v>
      </c>
      <c r="F54" s="18"/>
      <c r="G54" s="18"/>
      <c r="H54" s="18"/>
      <c r="I54" s="18">
        <v>13459</v>
      </c>
      <c r="J54" s="18"/>
      <c r="K54" s="18"/>
    </row>
    <row r="55" spans="1:11" ht="12.75">
      <c r="A55" s="7"/>
      <c r="B55" s="7">
        <v>426900</v>
      </c>
      <c r="C55" s="22" t="s">
        <v>33</v>
      </c>
      <c r="D55" s="23"/>
      <c r="E55" s="18">
        <f t="shared" si="1"/>
        <v>4860</v>
      </c>
      <c r="F55" s="18"/>
      <c r="G55" s="18"/>
      <c r="H55" s="18"/>
      <c r="I55" s="18">
        <v>2860</v>
      </c>
      <c r="J55" s="18">
        <v>0</v>
      </c>
      <c r="K55" s="18">
        <v>2000</v>
      </c>
    </row>
    <row r="56" spans="1:18" s="2" customFormat="1" ht="12.75">
      <c r="A56" s="6">
        <v>431</v>
      </c>
      <c r="B56" s="24" t="s">
        <v>34</v>
      </c>
      <c r="C56" s="24"/>
      <c r="D56" s="24"/>
      <c r="E56" s="21">
        <f t="shared" si="1"/>
        <v>260</v>
      </c>
      <c r="F56" s="18"/>
      <c r="G56" s="18"/>
      <c r="H56" s="18"/>
      <c r="I56" s="1" t="s">
        <v>66</v>
      </c>
      <c r="J56" s="1" t="s">
        <v>66</v>
      </c>
      <c r="K56" s="1">
        <f>SUM(K57)</f>
        <v>260</v>
      </c>
      <c r="L56"/>
      <c r="M56"/>
      <c r="N56"/>
      <c r="O56"/>
      <c r="P56"/>
      <c r="Q56"/>
      <c r="R56"/>
    </row>
    <row r="57" spans="1:11" ht="12.75">
      <c r="A57" s="7"/>
      <c r="B57" s="7">
        <v>431100</v>
      </c>
      <c r="C57" s="22" t="s">
        <v>35</v>
      </c>
      <c r="D57" s="23"/>
      <c r="E57" s="18">
        <f t="shared" si="1"/>
        <v>260</v>
      </c>
      <c r="F57" s="18"/>
      <c r="G57" s="18"/>
      <c r="H57" s="18"/>
      <c r="I57" s="18" t="s">
        <v>66</v>
      </c>
      <c r="J57" s="18"/>
      <c r="K57" s="18">
        <v>260</v>
      </c>
    </row>
    <row r="58" spans="1:18" s="2" customFormat="1" ht="12.75">
      <c r="A58" s="6">
        <v>482</v>
      </c>
      <c r="B58" s="24" t="s">
        <v>10</v>
      </c>
      <c r="C58" s="24"/>
      <c r="D58" s="24"/>
      <c r="E58" s="18">
        <f t="shared" si="1"/>
        <v>150</v>
      </c>
      <c r="F58" s="18"/>
      <c r="G58" s="18"/>
      <c r="H58" s="18"/>
      <c r="I58" s="1" t="s">
        <v>66</v>
      </c>
      <c r="J58" s="1" t="s">
        <v>66</v>
      </c>
      <c r="K58" s="1">
        <f>SUM(K59:K60)</f>
        <v>150</v>
      </c>
      <c r="L58"/>
      <c r="M58"/>
      <c r="N58"/>
      <c r="O58"/>
      <c r="P58"/>
      <c r="Q58"/>
      <c r="R58"/>
    </row>
    <row r="59" spans="1:11" ht="12.75">
      <c r="A59" s="7"/>
      <c r="B59" s="7">
        <v>482100</v>
      </c>
      <c r="C59" s="22" t="s">
        <v>36</v>
      </c>
      <c r="D59" s="23"/>
      <c r="E59" s="18">
        <f t="shared" si="1"/>
        <v>150</v>
      </c>
      <c r="F59" s="18"/>
      <c r="G59" s="18"/>
      <c r="H59" s="18"/>
      <c r="I59" s="18"/>
      <c r="J59" s="18"/>
      <c r="K59" s="18">
        <v>150</v>
      </c>
    </row>
    <row r="60" spans="1:11" ht="12.75">
      <c r="A60" s="7"/>
      <c r="B60" s="7">
        <v>482200</v>
      </c>
      <c r="C60" s="22" t="s">
        <v>37</v>
      </c>
      <c r="D60" s="23"/>
      <c r="E60" s="18">
        <f t="shared" si="1"/>
        <v>0</v>
      </c>
      <c r="F60" s="18"/>
      <c r="G60" s="18"/>
      <c r="H60" s="18"/>
      <c r="I60" s="18"/>
      <c r="J60" s="18"/>
      <c r="K60" s="18"/>
    </row>
    <row r="61" spans="1:18" s="2" customFormat="1" ht="12.75">
      <c r="A61" s="6">
        <v>483</v>
      </c>
      <c r="B61" s="24" t="s">
        <v>9</v>
      </c>
      <c r="C61" s="24"/>
      <c r="D61" s="24"/>
      <c r="E61" s="21">
        <f t="shared" si="1"/>
        <v>20</v>
      </c>
      <c r="F61" s="18"/>
      <c r="G61" s="18"/>
      <c r="H61" s="18"/>
      <c r="I61" s="1" t="s">
        <v>66</v>
      </c>
      <c r="J61" s="1" t="s">
        <v>66</v>
      </c>
      <c r="K61" s="1">
        <f>SUM(K62)</f>
        <v>20</v>
      </c>
      <c r="L61"/>
      <c r="M61"/>
      <c r="N61"/>
      <c r="O61"/>
      <c r="P61"/>
      <c r="Q61"/>
      <c r="R61"/>
    </row>
    <row r="62" spans="1:11" ht="12.75">
      <c r="A62" s="7"/>
      <c r="B62" s="7">
        <v>483100</v>
      </c>
      <c r="C62" s="22" t="s">
        <v>38</v>
      </c>
      <c r="D62" s="23"/>
      <c r="E62" s="18">
        <f t="shared" si="1"/>
        <v>20</v>
      </c>
      <c r="F62" s="18"/>
      <c r="G62" s="18"/>
      <c r="H62" s="18"/>
      <c r="I62" s="18"/>
      <c r="J62" s="18"/>
      <c r="K62" s="18">
        <v>20</v>
      </c>
    </row>
    <row r="63" spans="1:18" s="2" customFormat="1" ht="12.75">
      <c r="A63" s="6">
        <v>511</v>
      </c>
      <c r="B63" s="24" t="s">
        <v>8</v>
      </c>
      <c r="C63" s="24"/>
      <c r="D63" s="24"/>
      <c r="E63" s="21">
        <f t="shared" si="1"/>
        <v>6840</v>
      </c>
      <c r="F63" s="1">
        <f>SUM(F64)</f>
        <v>6840</v>
      </c>
      <c r="G63" s="1" t="s">
        <v>66</v>
      </c>
      <c r="H63" s="1" t="s">
        <v>66</v>
      </c>
      <c r="I63" s="1" t="s">
        <v>66</v>
      </c>
      <c r="J63" s="1" t="s">
        <v>66</v>
      </c>
      <c r="K63" s="1" t="s">
        <v>66</v>
      </c>
      <c r="L63"/>
      <c r="M63"/>
      <c r="N63"/>
      <c r="O63"/>
      <c r="P63"/>
      <c r="Q63"/>
      <c r="R63"/>
    </row>
    <row r="64" spans="1:11" ht="12.75">
      <c r="A64" s="7"/>
      <c r="B64" s="7">
        <v>511300</v>
      </c>
      <c r="C64" s="22" t="s">
        <v>39</v>
      </c>
      <c r="D64" s="23"/>
      <c r="E64" s="18">
        <v>6840</v>
      </c>
      <c r="F64" s="18">
        <v>6840</v>
      </c>
      <c r="G64" s="18"/>
      <c r="H64" s="18"/>
      <c r="I64" s="18"/>
      <c r="J64" s="18"/>
      <c r="K64" s="18"/>
    </row>
    <row r="65" spans="1:18" s="2" customFormat="1" ht="12.75">
      <c r="A65" s="6">
        <v>512</v>
      </c>
      <c r="B65" s="24" t="s">
        <v>7</v>
      </c>
      <c r="C65" s="24"/>
      <c r="D65" s="24"/>
      <c r="E65" s="21">
        <f>SUM(F65:K65)</f>
        <v>1636</v>
      </c>
      <c r="F65" s="1">
        <f>SUM(F66:F68)</f>
        <v>1000</v>
      </c>
      <c r="G65" s="1"/>
      <c r="H65" s="1"/>
      <c r="I65" s="1"/>
      <c r="J65" s="1"/>
      <c r="K65" s="1">
        <f>SUM(K66:K68)</f>
        <v>636</v>
      </c>
      <c r="L65"/>
      <c r="M65"/>
      <c r="N65"/>
      <c r="O65"/>
      <c r="P65"/>
      <c r="Q65"/>
      <c r="R65"/>
    </row>
    <row r="66" spans="1:11" ht="12.75">
      <c r="A66" s="7"/>
      <c r="B66" s="7">
        <v>512200</v>
      </c>
      <c r="C66" s="22" t="s">
        <v>40</v>
      </c>
      <c r="D66" s="23"/>
      <c r="E66" s="18">
        <f>SUM(F66:K66)</f>
        <v>1240</v>
      </c>
      <c r="F66" s="18">
        <v>1000</v>
      </c>
      <c r="G66" s="18"/>
      <c r="H66" s="18"/>
      <c r="I66" s="18"/>
      <c r="J66" s="18"/>
      <c r="K66" s="18">
        <v>240</v>
      </c>
    </row>
    <row r="67" spans="1:11" ht="12.75">
      <c r="A67" s="7"/>
      <c r="B67" s="7">
        <v>512400</v>
      </c>
      <c r="C67" s="22" t="s">
        <v>41</v>
      </c>
      <c r="D67" s="23"/>
      <c r="E67" s="18">
        <f>SUM(F67:K67)</f>
        <v>0</v>
      </c>
      <c r="F67" s="18"/>
      <c r="G67" s="18"/>
      <c r="H67" s="18"/>
      <c r="I67" s="18"/>
      <c r="J67" s="18"/>
      <c r="K67" s="18"/>
    </row>
    <row r="68" spans="1:11" ht="12.75">
      <c r="A68" s="7"/>
      <c r="B68" s="7">
        <v>512500</v>
      </c>
      <c r="C68" s="22" t="s">
        <v>42</v>
      </c>
      <c r="D68" s="23"/>
      <c r="E68" s="18">
        <f>SUM(F68:K68)</f>
        <v>396</v>
      </c>
      <c r="F68" s="18">
        <v>0</v>
      </c>
      <c r="G68" s="18"/>
      <c r="H68" s="18"/>
      <c r="I68" s="18"/>
      <c r="J68" s="18"/>
      <c r="K68" s="18">
        <v>396</v>
      </c>
    </row>
    <row r="69" spans="1:11" ht="14.25" customHeight="1">
      <c r="A69" s="37" t="s">
        <v>3</v>
      </c>
      <c r="B69" s="38"/>
      <c r="C69" s="38"/>
      <c r="D69" s="39"/>
      <c r="E69" s="21">
        <f>SUM(F69:K69)</f>
        <v>1002791</v>
      </c>
      <c r="F69" s="1">
        <f aca="true" t="shared" si="2" ref="F69:K69">SUM(F14,F21,F23,F29,F33,F36,F56,F58,F61,F63,F65,F11,F6,F4,F12)</f>
        <v>7840</v>
      </c>
      <c r="G69" s="1">
        <f t="shared" si="2"/>
        <v>0</v>
      </c>
      <c r="H69" s="1">
        <f t="shared" si="2"/>
        <v>15202</v>
      </c>
      <c r="I69" s="1">
        <f t="shared" si="2"/>
        <v>965626</v>
      </c>
      <c r="J69" s="1">
        <f t="shared" si="2"/>
        <v>0</v>
      </c>
      <c r="K69" s="1">
        <f t="shared" si="2"/>
        <v>14123</v>
      </c>
    </row>
    <row r="70" spans="1:4" ht="12.75">
      <c r="A70" s="3"/>
      <c r="B70" s="4"/>
      <c r="C70" s="4"/>
      <c r="D70" s="4"/>
    </row>
    <row r="71" spans="1:18" ht="12.75">
      <c r="A71" s="3"/>
      <c r="B71" s="4"/>
      <c r="C71" s="4"/>
      <c r="D71" s="4"/>
      <c r="E71"/>
      <c r="F71"/>
      <c r="G71"/>
      <c r="H71"/>
      <c r="I71"/>
      <c r="J71"/>
      <c r="K71"/>
      <c r="L71" s="17"/>
      <c r="M71" s="17"/>
      <c r="N71" s="17"/>
      <c r="O71" s="17"/>
      <c r="P71" s="17"/>
      <c r="Q71" s="17"/>
      <c r="R71" s="17"/>
    </row>
    <row r="72" spans="1:18" ht="25.5" customHeight="1">
      <c r="A72" s="3"/>
      <c r="B72" s="36" t="s">
        <v>72</v>
      </c>
      <c r="C72" s="36"/>
      <c r="D72" s="36"/>
      <c r="E72" s="36"/>
      <c r="F72" s="36"/>
      <c r="G72" s="36"/>
      <c r="H72" s="36"/>
      <c r="I72" s="36"/>
      <c r="J72" s="36"/>
      <c r="K72" s="36"/>
      <c r="L72" s="17"/>
      <c r="M72" s="17"/>
      <c r="N72" s="17"/>
      <c r="O72" s="17"/>
      <c r="P72" s="17"/>
      <c r="Q72" s="17"/>
      <c r="R72" s="17"/>
    </row>
    <row r="73" spans="1:18" ht="12.75">
      <c r="A73" s="3"/>
      <c r="B73" s="5"/>
      <c r="C73" s="5"/>
      <c r="D73" s="5"/>
      <c r="E73"/>
      <c r="F73"/>
      <c r="G73"/>
      <c r="H73"/>
      <c r="I73"/>
      <c r="J73"/>
      <c r="K73"/>
      <c r="L73" s="17"/>
      <c r="M73" s="17"/>
      <c r="N73" s="17"/>
      <c r="O73" s="17"/>
      <c r="P73" s="17"/>
      <c r="Q73" s="17"/>
      <c r="R73" s="17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 s="17"/>
      <c r="M74" s="17"/>
      <c r="N74" s="17"/>
      <c r="O74" s="17"/>
      <c r="P74" s="17"/>
      <c r="Q74" s="17"/>
      <c r="R74" s="17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 s="17"/>
      <c r="M75" s="17"/>
      <c r="N75" s="17"/>
      <c r="O75" s="17"/>
      <c r="P75" s="17"/>
      <c r="Q75" s="17"/>
      <c r="R75" s="17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 s="17"/>
      <c r="M76" s="17"/>
      <c r="N76" s="17"/>
      <c r="O76" s="17"/>
      <c r="P76" s="17"/>
      <c r="Q76" s="17"/>
      <c r="R76" s="17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 s="17"/>
      <c r="M77" s="17"/>
      <c r="N77" s="17"/>
      <c r="O77" s="17"/>
      <c r="P77" s="17"/>
      <c r="Q77" s="17"/>
      <c r="R77" s="1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 s="17"/>
      <c r="M78" s="17"/>
      <c r="N78" s="17"/>
      <c r="O78" s="17"/>
      <c r="P78" s="17"/>
      <c r="Q78" s="17"/>
      <c r="R78" s="17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 s="17"/>
      <c r="M79" s="17"/>
      <c r="N79" s="17"/>
      <c r="O79" s="17"/>
      <c r="P79" s="17"/>
      <c r="Q79" s="17"/>
      <c r="R79" s="17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</sheetData>
  <mergeCells count="77">
    <mergeCell ref="B72:K72"/>
    <mergeCell ref="E39:E41"/>
    <mergeCell ref="F39:K39"/>
    <mergeCell ref="F40:H40"/>
    <mergeCell ref="I40:I41"/>
    <mergeCell ref="J40:J41"/>
    <mergeCell ref="K40:K41"/>
    <mergeCell ref="A69:D69"/>
    <mergeCell ref="B63:D63"/>
    <mergeCell ref="C42:D42"/>
    <mergeCell ref="B56:D56"/>
    <mergeCell ref="A1:D3"/>
    <mergeCell ref="F2:H2"/>
    <mergeCell ref="B12:D12"/>
    <mergeCell ref="C13:D13"/>
    <mergeCell ref="B10:D10"/>
    <mergeCell ref="C11:D11"/>
    <mergeCell ref="F1:K1"/>
    <mergeCell ref="E1:E3"/>
    <mergeCell ref="B4:D4"/>
    <mergeCell ref="C5:D5"/>
    <mergeCell ref="I2:I3"/>
    <mergeCell ref="J2:J3"/>
    <mergeCell ref="K2:K3"/>
    <mergeCell ref="B6:D6"/>
    <mergeCell ref="C7:D7"/>
    <mergeCell ref="C8:D8"/>
    <mergeCell ref="C9:D9"/>
    <mergeCell ref="C28:D28"/>
    <mergeCell ref="C15:D15"/>
    <mergeCell ref="C16:D16"/>
    <mergeCell ref="C17:D17"/>
    <mergeCell ref="C18:D18"/>
    <mergeCell ref="B14:D14"/>
    <mergeCell ref="C25:D25"/>
    <mergeCell ref="C26:D26"/>
    <mergeCell ref="C27:D27"/>
    <mergeCell ref="C19:D19"/>
    <mergeCell ref="C20:D20"/>
    <mergeCell ref="C22:D22"/>
    <mergeCell ref="C24:D24"/>
    <mergeCell ref="B21:D21"/>
    <mergeCell ref="B23:D23"/>
    <mergeCell ref="C37:D37"/>
    <mergeCell ref="C38:D38"/>
    <mergeCell ref="C53:D53"/>
    <mergeCell ref="C55:D55"/>
    <mergeCell ref="B51:C51"/>
    <mergeCell ref="A39:D41"/>
    <mergeCell ref="C67:D67"/>
    <mergeCell ref="B43:C43"/>
    <mergeCell ref="B44:C44"/>
    <mergeCell ref="B45:C45"/>
    <mergeCell ref="B47:C47"/>
    <mergeCell ref="B48:C48"/>
    <mergeCell ref="B49:C49"/>
    <mergeCell ref="B50:C50"/>
    <mergeCell ref="C54:D54"/>
    <mergeCell ref="B52:C52"/>
    <mergeCell ref="C68:D68"/>
    <mergeCell ref="C57:D57"/>
    <mergeCell ref="C59:D59"/>
    <mergeCell ref="C60:D60"/>
    <mergeCell ref="C62:D62"/>
    <mergeCell ref="B65:D65"/>
    <mergeCell ref="C66:D66"/>
    <mergeCell ref="C64:D64"/>
    <mergeCell ref="B58:D58"/>
    <mergeCell ref="B61:D61"/>
    <mergeCell ref="C34:D34"/>
    <mergeCell ref="C35:D35"/>
    <mergeCell ref="B36:D36"/>
    <mergeCell ref="B29:D29"/>
    <mergeCell ref="B33:D33"/>
    <mergeCell ref="C30:D30"/>
    <mergeCell ref="C31:D31"/>
    <mergeCell ref="C32:D32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&amp;C&amp;14ФИНАНСИЈСКИ ПЛАН ОПШТЕ БОЛНИЦЕ ПИРОТ за 2013. годину&amp;R&amp;P/&amp;N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FINANSIJE1</dc:creator>
  <cp:keywords/>
  <dc:description/>
  <cp:lastModifiedBy>adriana.petrovic</cp:lastModifiedBy>
  <cp:lastPrinted>2013-07-11T05:41:19Z</cp:lastPrinted>
  <dcterms:created xsi:type="dcterms:W3CDTF">2012-03-01T10:08:55Z</dcterms:created>
  <dcterms:modified xsi:type="dcterms:W3CDTF">2013-11-15T08:52:35Z</dcterms:modified>
  <cp:category/>
  <cp:version/>
  <cp:contentType/>
  <cp:contentStatus/>
</cp:coreProperties>
</file>