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240" activeTab="0"/>
  </bookViews>
  <sheets>
    <sheet name="PLAN NABAVKI ZA 202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<sst xmlns="http://schemas.openxmlformats.org/spreadsheetml/2006/main" count="191" uniqueCount="72">
  <si>
    <t>RB</t>
  </si>
  <si>
    <t>Napomena</t>
  </si>
  <si>
    <t>Predmet 
nabavke</t>
  </si>
  <si>
    <t>Dobra</t>
  </si>
  <si>
    <t>15000000</t>
  </si>
  <si>
    <t>22000000</t>
  </si>
  <si>
    <t>33100000</t>
  </si>
  <si>
    <t>Usluge</t>
  </si>
  <si>
    <t>90900000</t>
  </si>
  <si>
    <t>90700000</t>
  </si>
  <si>
    <t>3920000</t>
  </si>
  <si>
    <t>66514110</t>
  </si>
  <si>
    <t>Vulkanizerske usluge</t>
  </si>
  <si>
    <t>71000000</t>
  </si>
  <si>
    <t>75250000</t>
  </si>
  <si>
    <t>72000000</t>
  </si>
  <si>
    <t>50000000</t>
  </si>
  <si>
    <t>1</t>
  </si>
  <si>
    <t>85100000</t>
  </si>
  <si>
    <t>64212000</t>
  </si>
  <si>
    <t>30000000
39000000</t>
  </si>
  <si>
    <t>90000000</t>
  </si>
  <si>
    <t>Osiguranje 
službenih motornih vozila Opšte bolnice Pirot</t>
  </si>
  <si>
    <t>Redovan 
i periodični pregled zaposlenih</t>
  </si>
  <si>
    <t>Usluge 
očuvanja životne sredine</t>
  </si>
  <si>
    <t>Tehnički
 gasovi (TNG u bocama 10 kg)</t>
  </si>
  <si>
    <t>Nabavka licence, 
antivirusne zastite za ESET NOD 32 ENDPOINT</t>
  </si>
  <si>
    <t>Nabavka 
strucne literature</t>
  </si>
  <si>
    <t>Rezervni 
alat i inventar</t>
  </si>
  <si>
    <t>Nabavka 
usluge mobilne telefonije</t>
  </si>
  <si>
    <t>Ispitivanje 
liftova</t>
  </si>
  <si>
    <t>Revizija 
trafostanice</t>
  </si>
  <si>
    <t>Usluga 
PPZ</t>
  </si>
  <si>
    <t>Nabavka 
usluge vanredne kontrole alkoholisanosti zaposlenih I stranaka</t>
  </si>
  <si>
    <t>Ispitivanje ventila sigurnosti</t>
  </si>
  <si>
    <t>Redovan 
inspekcijski pregled opreme pod pritiskom</t>
  </si>
  <si>
    <t>Nabavka 
usluge  dezinfekcije, dezinsekcije I deratizacije</t>
  </si>
  <si>
    <t>Administrativna oprema 
(nameštaj, klima uređ., računari, štampači, skener, fotokopir, oprema za domaćinstvo) II</t>
  </si>
  <si>
    <t>44510000
33192000</t>
  </si>
  <si>
    <t>Usluga pruzimanja i zbrinjavanja opasnog i neopasnog otpada</t>
  </si>
  <si>
    <t>09122000</t>
  </si>
  <si>
    <t>Vrsta predmeta</t>
  </si>
  <si>
    <t>Vrsta postupka</t>
  </si>
  <si>
    <t>CPV</t>
  </si>
  <si>
    <t>Procenjena vrednost
bez PDV-a</t>
  </si>
  <si>
    <t>Procenjena vrednost
sa PDV-om</t>
  </si>
  <si>
    <t>Okvirno 
vreme pokretanja</t>
  </si>
  <si>
    <t>Lokacija naručioca</t>
  </si>
  <si>
    <t>I kvartal</t>
  </si>
  <si>
    <t>II kvartal</t>
  </si>
  <si>
    <t>IV kvartal</t>
  </si>
  <si>
    <t xml:space="preserve">Ispitivanje
gromobranske instalacije </t>
  </si>
  <si>
    <t>Usluga izrade tehnicke dokumentacije za licenciranje Ro aparata</t>
  </si>
  <si>
    <t>Sitan 
inventar za kuhinju</t>
  </si>
  <si>
    <t>Sitan 
inventar za veseraj</t>
  </si>
  <si>
    <t>Nabavka racunarskog potrosnog materijala</t>
  </si>
  <si>
    <t>Dobra za potrebe čajne kuhinje</t>
  </si>
  <si>
    <t>Izrada Akta o proceni rizika u zaštiti lica, imovine i poslovanja</t>
  </si>
  <si>
    <t>Procena rizika od katastrofa i plan zaštite i spasavanja</t>
  </si>
  <si>
    <t>Autoelektricarske usluge</t>
  </si>
  <si>
    <t>Pranje sluzbenih motornih vozila</t>
  </si>
  <si>
    <t>Nabavka sitnog inventara - reducira pritiska sa direktnim prikljuckom za kiseonicku terapiju</t>
  </si>
  <si>
    <t>Nabavka 
po cl. 27 ZJN</t>
  </si>
  <si>
    <t>RS226
 - Pirotska oblast, PIROT</t>
  </si>
  <si>
    <t>Naručilac</t>
  </si>
  <si>
    <t>OPŠTA BOLNICA PIROT</t>
  </si>
  <si>
    <t>Godina plana</t>
  </si>
  <si>
    <t>2021</t>
  </si>
  <si>
    <t>Verzija plana</t>
  </si>
  <si>
    <t>Datum usvajanja</t>
  </si>
  <si>
    <t>29.01.2021. godine</t>
  </si>
  <si>
    <t>PLAN NABAVKI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</si>
</sst>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\.yyyy\."/>
    <numFmt numFmtId="177" formatCode="#,##0.000000000000"/>
    <numFmt numFmtId="178" formatCode="#,##0.00000000000"/>
    <numFmt numFmtId="179" formatCode="d/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63"/>
      <name val="Segoe U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333333"/>
      <name val="Segoe U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="90" zoomScaleNormal="90" zoomScalePageLayoutView="0" workbookViewId="0" topLeftCell="A1">
      <selection activeCell="E8" sqref="E8"/>
    </sheetView>
  </sheetViews>
  <sheetFormatPr defaultColWidth="9.140625" defaultRowHeight="15"/>
  <cols>
    <col min="1" max="1" width="6.421875" style="3" customWidth="1"/>
    <col min="2" max="2" width="15.421875" style="3" bestFit="1" customWidth="1"/>
    <col min="3" max="3" width="21.57421875" style="3" customWidth="1"/>
    <col min="4" max="5" width="20.140625" style="3" bestFit="1" customWidth="1"/>
    <col min="6" max="6" width="15.00390625" style="3" bestFit="1" customWidth="1"/>
    <col min="7" max="7" width="17.28125" style="3" bestFit="1" customWidth="1"/>
    <col min="8" max="8" width="10.00390625" style="3" bestFit="1" customWidth="1"/>
    <col min="9" max="9" width="13.57421875" style="3" customWidth="1"/>
    <col min="10" max="10" width="21.00390625" style="3" customWidth="1"/>
    <col min="11" max="12" width="12.00390625" style="3" customWidth="1"/>
    <col min="13" max="16384" width="9.140625" style="3" customWidth="1"/>
  </cols>
  <sheetData>
    <row r="1" spans="1:11" ht="18.75">
      <c r="A1" s="25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4"/>
    </row>
    <row r="2" spans="1:10" ht="18.75">
      <c r="A2" s="27" t="s">
        <v>64</v>
      </c>
      <c r="B2" s="27"/>
      <c r="C2" s="28" t="s">
        <v>65</v>
      </c>
      <c r="D2" s="28"/>
      <c r="E2" s="27"/>
      <c r="F2" s="27"/>
      <c r="G2" s="27"/>
      <c r="H2" s="27"/>
      <c r="I2" s="27"/>
      <c r="J2" s="27"/>
    </row>
    <row r="3" spans="1:10" ht="18.75">
      <c r="A3" s="27" t="s">
        <v>66</v>
      </c>
      <c r="B3" s="27"/>
      <c r="C3" s="28" t="s">
        <v>67</v>
      </c>
      <c r="D3" s="28"/>
      <c r="E3" s="27"/>
      <c r="F3" s="27"/>
      <c r="G3" s="27"/>
      <c r="H3" s="27"/>
      <c r="I3" s="27"/>
      <c r="J3" s="27"/>
    </row>
    <row r="4" spans="1:10" ht="18.75">
      <c r="A4" s="27" t="s">
        <v>68</v>
      </c>
      <c r="B4" s="27"/>
      <c r="C4" s="28" t="s">
        <v>17</v>
      </c>
      <c r="D4" s="28"/>
      <c r="E4" s="27"/>
      <c r="F4" s="27"/>
      <c r="G4" s="27"/>
      <c r="H4" s="27"/>
      <c r="I4" s="27"/>
      <c r="J4" s="27"/>
    </row>
    <row r="5" spans="1:10" ht="18.75">
      <c r="A5" s="29" t="s">
        <v>69</v>
      </c>
      <c r="B5" s="29"/>
      <c r="C5" s="30" t="s">
        <v>70</v>
      </c>
      <c r="D5" s="30"/>
      <c r="E5" s="31"/>
      <c r="F5" s="31"/>
      <c r="G5" s="31"/>
      <c r="H5" s="31"/>
      <c r="I5" s="31"/>
      <c r="J5" s="31"/>
    </row>
    <row r="6" spans="1:10" ht="101.25" customHeight="1">
      <c r="A6" s="1" t="s">
        <v>0</v>
      </c>
      <c r="B6" s="1" t="s">
        <v>41</v>
      </c>
      <c r="C6" s="2" t="s">
        <v>2</v>
      </c>
      <c r="D6" s="2" t="s">
        <v>44</v>
      </c>
      <c r="E6" s="2" t="s">
        <v>45</v>
      </c>
      <c r="F6" s="2" t="s">
        <v>42</v>
      </c>
      <c r="G6" s="2" t="s">
        <v>46</v>
      </c>
      <c r="H6" s="1" t="s">
        <v>43</v>
      </c>
      <c r="I6" s="2" t="s">
        <v>47</v>
      </c>
      <c r="J6" s="1" t="s">
        <v>1</v>
      </c>
    </row>
    <row r="7" spans="1:31" s="6" customFormat="1" ht="99.75" customHeight="1">
      <c r="A7" s="5">
        <v>1</v>
      </c>
      <c r="B7" s="4" t="s">
        <v>3</v>
      </c>
      <c r="C7" s="7" t="s">
        <v>37</v>
      </c>
      <c r="D7" s="8">
        <f>E7/1.2</f>
        <v>700000</v>
      </c>
      <c r="E7" s="8">
        <v>840000</v>
      </c>
      <c r="F7" s="14" t="s">
        <v>62</v>
      </c>
      <c r="G7" s="7" t="s">
        <v>49</v>
      </c>
      <c r="H7" s="7" t="s">
        <v>20</v>
      </c>
      <c r="I7" s="13" t="s">
        <v>63</v>
      </c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6" customFormat="1" ht="99.75" customHeight="1">
      <c r="A8" s="5">
        <f>A7+1</f>
        <v>2</v>
      </c>
      <c r="B8" s="4" t="s">
        <v>7</v>
      </c>
      <c r="C8" s="7" t="s">
        <v>22</v>
      </c>
      <c r="D8" s="8">
        <f>E8/1.05</f>
        <v>57142.85714285714</v>
      </c>
      <c r="E8" s="8">
        <v>60000</v>
      </c>
      <c r="F8" s="14" t="s">
        <v>62</v>
      </c>
      <c r="G8" s="7" t="s">
        <v>50</v>
      </c>
      <c r="H8" s="7" t="s">
        <v>11</v>
      </c>
      <c r="I8" s="13" t="s">
        <v>63</v>
      </c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6" customFormat="1" ht="99.75" customHeight="1">
      <c r="A9" s="5">
        <f aca="true" t="shared" si="0" ref="A9:A35">A8+1</f>
        <v>3</v>
      </c>
      <c r="B9" s="4" t="s">
        <v>7</v>
      </c>
      <c r="C9" s="7" t="s">
        <v>23</v>
      </c>
      <c r="D9" s="8">
        <v>360000</v>
      </c>
      <c r="E9" s="8">
        <f>D9*1.2</f>
        <v>432000</v>
      </c>
      <c r="F9" s="14" t="s">
        <v>62</v>
      </c>
      <c r="G9" s="7" t="s">
        <v>49</v>
      </c>
      <c r="H9" s="7" t="s">
        <v>18</v>
      </c>
      <c r="I9" s="13" t="s">
        <v>63</v>
      </c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6" customFormat="1" ht="99.75" customHeight="1">
      <c r="A10" s="5">
        <f t="shared" si="0"/>
        <v>4</v>
      </c>
      <c r="B10" s="4" t="s">
        <v>7</v>
      </c>
      <c r="C10" s="7" t="s">
        <v>24</v>
      </c>
      <c r="D10" s="8">
        <v>200000</v>
      </c>
      <c r="E10" s="8">
        <f>D10*1.2</f>
        <v>240000</v>
      </c>
      <c r="F10" s="14" t="s">
        <v>62</v>
      </c>
      <c r="G10" s="7" t="s">
        <v>49</v>
      </c>
      <c r="H10" s="7" t="s">
        <v>9</v>
      </c>
      <c r="I10" s="13" t="s">
        <v>63</v>
      </c>
      <c r="J10" s="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6" customFormat="1" ht="99.75" customHeight="1">
      <c r="A11" s="5">
        <f t="shared" si="0"/>
        <v>5</v>
      </c>
      <c r="B11" s="4" t="s">
        <v>3</v>
      </c>
      <c r="C11" s="7" t="s">
        <v>25</v>
      </c>
      <c r="D11" s="12">
        <f>E11/1.2</f>
        <v>25000</v>
      </c>
      <c r="E11" s="12">
        <v>30000</v>
      </c>
      <c r="F11" s="14" t="s">
        <v>62</v>
      </c>
      <c r="G11" s="7" t="s">
        <v>48</v>
      </c>
      <c r="H11" s="7" t="s">
        <v>40</v>
      </c>
      <c r="I11" s="13" t="s">
        <v>63</v>
      </c>
      <c r="J11" s="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6" customFormat="1" ht="99.75" customHeight="1">
      <c r="A12" s="5">
        <f t="shared" si="0"/>
        <v>6</v>
      </c>
      <c r="B12" s="4" t="s">
        <v>3</v>
      </c>
      <c r="C12" s="7" t="s">
        <v>26</v>
      </c>
      <c r="D12" s="8">
        <v>200000</v>
      </c>
      <c r="E12" s="8">
        <f>D12*1.2</f>
        <v>240000</v>
      </c>
      <c r="F12" s="14" t="s">
        <v>62</v>
      </c>
      <c r="G12" s="7" t="s">
        <v>50</v>
      </c>
      <c r="H12" s="7" t="s">
        <v>15</v>
      </c>
      <c r="I12" s="13" t="s">
        <v>63</v>
      </c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6" customFormat="1" ht="99.75" customHeight="1">
      <c r="A13" s="5">
        <f t="shared" si="0"/>
        <v>7</v>
      </c>
      <c r="B13" s="11" t="s">
        <v>3</v>
      </c>
      <c r="C13" s="10" t="s">
        <v>56</v>
      </c>
      <c r="D13" s="12">
        <f>E13/1.2</f>
        <v>50000</v>
      </c>
      <c r="E13" s="12">
        <v>60000</v>
      </c>
      <c r="F13" s="14" t="s">
        <v>62</v>
      </c>
      <c r="G13" s="10" t="s">
        <v>48</v>
      </c>
      <c r="H13" s="10" t="s">
        <v>4</v>
      </c>
      <c r="I13" s="13" t="s">
        <v>63</v>
      </c>
      <c r="J13" s="1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6" customFormat="1" ht="99.75" customHeight="1">
      <c r="A14" s="5">
        <f t="shared" si="0"/>
        <v>8</v>
      </c>
      <c r="B14" s="11" t="s">
        <v>3</v>
      </c>
      <c r="C14" s="10" t="s">
        <v>27</v>
      </c>
      <c r="D14" s="12">
        <f>E14/1.2</f>
        <v>183333.33333333334</v>
      </c>
      <c r="E14" s="12">
        <v>220000</v>
      </c>
      <c r="F14" s="14" t="s">
        <v>62</v>
      </c>
      <c r="G14" s="10" t="s">
        <v>48</v>
      </c>
      <c r="H14" s="10" t="s">
        <v>5</v>
      </c>
      <c r="I14" s="13" t="s">
        <v>63</v>
      </c>
      <c r="J14" s="1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6" customFormat="1" ht="99.75" customHeight="1">
      <c r="A15" s="5">
        <f t="shared" si="0"/>
        <v>9</v>
      </c>
      <c r="B15" s="4" t="s">
        <v>3</v>
      </c>
      <c r="C15" s="10" t="s">
        <v>55</v>
      </c>
      <c r="D15" s="12">
        <v>371000</v>
      </c>
      <c r="E15" s="12">
        <f aca="true" t="shared" si="1" ref="E15:E35">D15*1.2</f>
        <v>445200</v>
      </c>
      <c r="F15" s="14" t="s">
        <v>62</v>
      </c>
      <c r="G15" s="10" t="s">
        <v>48</v>
      </c>
      <c r="H15" s="10"/>
      <c r="I15" s="13" t="s">
        <v>63</v>
      </c>
      <c r="J15" s="1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6" customFormat="1" ht="99.75" customHeight="1">
      <c r="A16" s="5">
        <f t="shared" si="0"/>
        <v>10</v>
      </c>
      <c r="B16" s="11" t="s">
        <v>3</v>
      </c>
      <c r="C16" s="10" t="s">
        <v>28</v>
      </c>
      <c r="D16" s="12">
        <v>250000</v>
      </c>
      <c r="E16" s="12">
        <f t="shared" si="1"/>
        <v>300000</v>
      </c>
      <c r="F16" s="14" t="s">
        <v>62</v>
      </c>
      <c r="G16" s="10" t="s">
        <v>48</v>
      </c>
      <c r="H16" s="10" t="s">
        <v>38</v>
      </c>
      <c r="I16" s="13" t="s">
        <v>63</v>
      </c>
      <c r="J16" s="1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6" customFormat="1" ht="99.75" customHeight="1">
      <c r="A17" s="5">
        <f t="shared" si="0"/>
        <v>11</v>
      </c>
      <c r="B17" s="11" t="s">
        <v>3</v>
      </c>
      <c r="C17" s="10" t="s">
        <v>53</v>
      </c>
      <c r="D17" s="12">
        <v>200000</v>
      </c>
      <c r="E17" s="12">
        <f t="shared" si="1"/>
        <v>240000</v>
      </c>
      <c r="F17" s="14" t="s">
        <v>62</v>
      </c>
      <c r="G17" s="10" t="s">
        <v>48</v>
      </c>
      <c r="H17" s="10" t="s">
        <v>10</v>
      </c>
      <c r="I17" s="13" t="s">
        <v>63</v>
      </c>
      <c r="J17" s="1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6" customFormat="1" ht="99.75" customHeight="1">
      <c r="A18" s="5">
        <f t="shared" si="0"/>
        <v>12</v>
      </c>
      <c r="B18" s="11" t="s">
        <v>3</v>
      </c>
      <c r="C18" s="10" t="s">
        <v>54</v>
      </c>
      <c r="D18" s="12">
        <v>200000</v>
      </c>
      <c r="E18" s="12">
        <f t="shared" si="1"/>
        <v>240000</v>
      </c>
      <c r="F18" s="14" t="s">
        <v>62</v>
      </c>
      <c r="G18" s="10" t="s">
        <v>48</v>
      </c>
      <c r="H18" s="10" t="s">
        <v>10</v>
      </c>
      <c r="I18" s="13" t="s">
        <v>63</v>
      </c>
      <c r="J18" s="1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6" customFormat="1" ht="99.75" customHeight="1">
      <c r="A19" s="5">
        <f t="shared" si="0"/>
        <v>13</v>
      </c>
      <c r="B19" s="4" t="s">
        <v>7</v>
      </c>
      <c r="C19" s="10" t="s">
        <v>29</v>
      </c>
      <c r="D19" s="12">
        <v>420000</v>
      </c>
      <c r="E19" s="8">
        <f t="shared" si="1"/>
        <v>504000</v>
      </c>
      <c r="F19" s="14" t="s">
        <v>62</v>
      </c>
      <c r="G19" s="10" t="s">
        <v>50</v>
      </c>
      <c r="H19" s="10" t="s">
        <v>19</v>
      </c>
      <c r="I19" s="13" t="s">
        <v>63</v>
      </c>
      <c r="J19" s="1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6" customFormat="1" ht="99.75" customHeight="1">
      <c r="A20" s="5">
        <f t="shared" si="0"/>
        <v>14</v>
      </c>
      <c r="B20" s="11" t="s">
        <v>7</v>
      </c>
      <c r="C20" s="10" t="s">
        <v>51</v>
      </c>
      <c r="D20" s="12">
        <v>75000</v>
      </c>
      <c r="E20" s="12">
        <f t="shared" si="1"/>
        <v>90000</v>
      </c>
      <c r="F20" s="14" t="s">
        <v>62</v>
      </c>
      <c r="G20" s="10" t="s">
        <v>50</v>
      </c>
      <c r="H20" s="10" t="s">
        <v>13</v>
      </c>
      <c r="I20" s="13" t="s">
        <v>63</v>
      </c>
      <c r="J20" s="1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6" customFormat="1" ht="99.75" customHeight="1">
      <c r="A21" s="5">
        <f t="shared" si="0"/>
        <v>15</v>
      </c>
      <c r="B21" s="11" t="s">
        <v>7</v>
      </c>
      <c r="C21" s="10" t="s">
        <v>34</v>
      </c>
      <c r="D21" s="12">
        <v>80000</v>
      </c>
      <c r="E21" s="12">
        <f t="shared" si="1"/>
        <v>96000</v>
      </c>
      <c r="F21" s="14" t="s">
        <v>62</v>
      </c>
      <c r="G21" s="10" t="s">
        <v>49</v>
      </c>
      <c r="H21" s="10" t="s">
        <v>13</v>
      </c>
      <c r="I21" s="13" t="s">
        <v>63</v>
      </c>
      <c r="J21" s="1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6" customFormat="1" ht="99.75" customHeight="1">
      <c r="A22" s="5">
        <f t="shared" si="0"/>
        <v>16</v>
      </c>
      <c r="B22" s="11" t="s">
        <v>7</v>
      </c>
      <c r="C22" s="10" t="s">
        <v>30</v>
      </c>
      <c r="D22" s="12">
        <v>35000</v>
      </c>
      <c r="E22" s="12">
        <f t="shared" si="1"/>
        <v>42000</v>
      </c>
      <c r="F22" s="14" t="s">
        <v>62</v>
      </c>
      <c r="G22" s="10" t="s">
        <v>50</v>
      </c>
      <c r="H22" s="10" t="s">
        <v>13</v>
      </c>
      <c r="I22" s="13" t="s">
        <v>63</v>
      </c>
      <c r="J22" s="1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6" customFormat="1" ht="99.75" customHeight="1">
      <c r="A23" s="5">
        <f t="shared" si="0"/>
        <v>17</v>
      </c>
      <c r="B23" s="11" t="s">
        <v>7</v>
      </c>
      <c r="C23" s="10" t="s">
        <v>31</v>
      </c>
      <c r="D23" s="12">
        <v>55000</v>
      </c>
      <c r="E23" s="12">
        <f t="shared" si="1"/>
        <v>66000</v>
      </c>
      <c r="F23" s="14" t="s">
        <v>62</v>
      </c>
      <c r="G23" s="10" t="s">
        <v>49</v>
      </c>
      <c r="H23" s="10" t="s">
        <v>13</v>
      </c>
      <c r="I23" s="13" t="s">
        <v>63</v>
      </c>
      <c r="J23" s="1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6" customFormat="1" ht="99.75" customHeight="1">
      <c r="A24" s="5">
        <f t="shared" si="0"/>
        <v>18</v>
      </c>
      <c r="B24" s="11" t="s">
        <v>7</v>
      </c>
      <c r="C24" s="10" t="s">
        <v>35</v>
      </c>
      <c r="D24" s="12">
        <v>100000</v>
      </c>
      <c r="E24" s="12">
        <f t="shared" si="1"/>
        <v>120000</v>
      </c>
      <c r="F24" s="14" t="s">
        <v>62</v>
      </c>
      <c r="G24" s="10" t="s">
        <v>50</v>
      </c>
      <c r="H24" s="10" t="s">
        <v>13</v>
      </c>
      <c r="I24" s="13" t="s">
        <v>63</v>
      </c>
      <c r="J24" s="1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6" customFormat="1" ht="99.75" customHeight="1">
      <c r="A25" s="5">
        <f t="shared" si="0"/>
        <v>19</v>
      </c>
      <c r="B25" s="11" t="s">
        <v>7</v>
      </c>
      <c r="C25" s="10" t="s">
        <v>32</v>
      </c>
      <c r="D25" s="12">
        <v>280000</v>
      </c>
      <c r="E25" s="12">
        <f t="shared" si="1"/>
        <v>336000</v>
      </c>
      <c r="F25" s="14" t="s">
        <v>62</v>
      </c>
      <c r="G25" s="10" t="s">
        <v>49</v>
      </c>
      <c r="H25" s="10" t="s">
        <v>14</v>
      </c>
      <c r="I25" s="13" t="s">
        <v>63</v>
      </c>
      <c r="J25" s="1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6" customFormat="1" ht="99.75" customHeight="1">
      <c r="A26" s="5">
        <f t="shared" si="0"/>
        <v>20</v>
      </c>
      <c r="B26" s="11" t="s">
        <v>7</v>
      </c>
      <c r="C26" s="10" t="s">
        <v>39</v>
      </c>
      <c r="D26" s="12">
        <v>380000</v>
      </c>
      <c r="E26" s="12">
        <f t="shared" si="1"/>
        <v>456000</v>
      </c>
      <c r="F26" s="14" t="s">
        <v>62</v>
      </c>
      <c r="G26" s="10" t="s">
        <v>50</v>
      </c>
      <c r="H26" s="10" t="s">
        <v>21</v>
      </c>
      <c r="I26" s="13" t="s">
        <v>63</v>
      </c>
      <c r="J26" s="1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6" customFormat="1" ht="99.75" customHeight="1">
      <c r="A27" s="5">
        <f t="shared" si="0"/>
        <v>21</v>
      </c>
      <c r="B27" s="4" t="s">
        <v>7</v>
      </c>
      <c r="C27" s="7" t="s">
        <v>36</v>
      </c>
      <c r="D27" s="8">
        <v>370000</v>
      </c>
      <c r="E27" s="8">
        <f t="shared" si="1"/>
        <v>444000</v>
      </c>
      <c r="F27" s="14" t="s">
        <v>62</v>
      </c>
      <c r="G27" s="7" t="s">
        <v>49</v>
      </c>
      <c r="H27" s="7" t="s">
        <v>8</v>
      </c>
      <c r="I27" s="13" t="s">
        <v>63</v>
      </c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6" customFormat="1" ht="99.75" customHeight="1">
      <c r="A28" s="5">
        <f t="shared" si="0"/>
        <v>22</v>
      </c>
      <c r="B28" s="11" t="s">
        <v>7</v>
      </c>
      <c r="C28" s="10" t="s">
        <v>33</v>
      </c>
      <c r="D28" s="12">
        <v>45000</v>
      </c>
      <c r="E28" s="12">
        <f t="shared" si="1"/>
        <v>54000</v>
      </c>
      <c r="F28" s="14" t="s">
        <v>62</v>
      </c>
      <c r="G28" s="10" t="s">
        <v>50</v>
      </c>
      <c r="H28" s="10"/>
      <c r="I28" s="13" t="s">
        <v>63</v>
      </c>
      <c r="J28" s="1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6" customFormat="1" ht="99.75" customHeight="1">
      <c r="A29" s="5">
        <f t="shared" si="0"/>
        <v>23</v>
      </c>
      <c r="B29" s="15" t="s">
        <v>7</v>
      </c>
      <c r="C29" s="16" t="s">
        <v>52</v>
      </c>
      <c r="D29" s="17">
        <v>50000</v>
      </c>
      <c r="E29" s="12">
        <f t="shared" si="1"/>
        <v>60000</v>
      </c>
      <c r="F29" s="14" t="s">
        <v>62</v>
      </c>
      <c r="G29" s="16" t="s">
        <v>49</v>
      </c>
      <c r="H29" s="10" t="s">
        <v>13</v>
      </c>
      <c r="I29" s="13" t="s">
        <v>63</v>
      </c>
      <c r="J29" s="1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6" customFormat="1" ht="99.75" customHeight="1">
      <c r="A30" s="5">
        <f t="shared" si="0"/>
        <v>24</v>
      </c>
      <c r="B30" s="15" t="s">
        <v>7</v>
      </c>
      <c r="C30" s="16" t="s">
        <v>57</v>
      </c>
      <c r="D30" s="17">
        <v>250000</v>
      </c>
      <c r="E30" s="12">
        <f t="shared" si="1"/>
        <v>300000</v>
      </c>
      <c r="F30" s="14" t="s">
        <v>62</v>
      </c>
      <c r="G30" s="16" t="s">
        <v>48</v>
      </c>
      <c r="H30" s="7" t="s">
        <v>9</v>
      </c>
      <c r="I30" s="13" t="s">
        <v>63</v>
      </c>
      <c r="J30" s="1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6" customFormat="1" ht="99.75" customHeight="1">
      <c r="A31" s="5">
        <f t="shared" si="0"/>
        <v>25</v>
      </c>
      <c r="B31" s="15" t="s">
        <v>7</v>
      </c>
      <c r="C31" s="16" t="s">
        <v>58</v>
      </c>
      <c r="D31" s="17">
        <v>250000</v>
      </c>
      <c r="E31" s="12">
        <f t="shared" si="1"/>
        <v>300000</v>
      </c>
      <c r="F31" s="14" t="s">
        <v>62</v>
      </c>
      <c r="G31" s="16" t="s">
        <v>48</v>
      </c>
      <c r="H31" s="7" t="s">
        <v>9</v>
      </c>
      <c r="I31" s="13" t="s">
        <v>63</v>
      </c>
      <c r="J31" s="1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6" customFormat="1" ht="99.75" customHeight="1">
      <c r="A32" s="5">
        <f t="shared" si="0"/>
        <v>26</v>
      </c>
      <c r="B32" s="11" t="s">
        <v>7</v>
      </c>
      <c r="C32" s="16" t="s">
        <v>59</v>
      </c>
      <c r="D32" s="17">
        <v>30000</v>
      </c>
      <c r="E32" s="17">
        <f t="shared" si="1"/>
        <v>36000</v>
      </c>
      <c r="F32" s="14" t="s">
        <v>62</v>
      </c>
      <c r="G32" s="10" t="s">
        <v>49</v>
      </c>
      <c r="H32" s="7" t="s">
        <v>16</v>
      </c>
      <c r="I32" s="13" t="s">
        <v>63</v>
      </c>
      <c r="J32" s="1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6" customFormat="1" ht="99.75" customHeight="1">
      <c r="A33" s="5">
        <f t="shared" si="0"/>
        <v>27</v>
      </c>
      <c r="B33" s="11" t="s">
        <v>7</v>
      </c>
      <c r="C33" s="16" t="s">
        <v>12</v>
      </c>
      <c r="D33" s="17">
        <v>30000</v>
      </c>
      <c r="E33" s="17">
        <f t="shared" si="1"/>
        <v>36000</v>
      </c>
      <c r="F33" s="14" t="s">
        <v>62</v>
      </c>
      <c r="G33" s="10" t="s">
        <v>49</v>
      </c>
      <c r="H33" s="7" t="s">
        <v>16</v>
      </c>
      <c r="I33" s="13" t="s">
        <v>63</v>
      </c>
      <c r="J33" s="1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6" customFormat="1" ht="99.75" customHeight="1">
      <c r="A34" s="5">
        <f t="shared" si="0"/>
        <v>28</v>
      </c>
      <c r="B34" s="11" t="s">
        <v>7</v>
      </c>
      <c r="C34" s="16" t="s">
        <v>60</v>
      </c>
      <c r="D34" s="17">
        <v>30000</v>
      </c>
      <c r="E34" s="17">
        <f t="shared" si="1"/>
        <v>36000</v>
      </c>
      <c r="F34" s="14" t="s">
        <v>62</v>
      </c>
      <c r="G34" s="10" t="s">
        <v>49</v>
      </c>
      <c r="H34" s="7" t="s">
        <v>16</v>
      </c>
      <c r="I34" s="13" t="s">
        <v>63</v>
      </c>
      <c r="J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6" customFormat="1" ht="99.75" customHeight="1">
      <c r="A35" s="5">
        <f t="shared" si="0"/>
        <v>29</v>
      </c>
      <c r="B35" s="11" t="s">
        <v>3</v>
      </c>
      <c r="C35" s="10" t="s">
        <v>61</v>
      </c>
      <c r="D35" s="12">
        <v>725000</v>
      </c>
      <c r="E35" s="12">
        <f t="shared" si="1"/>
        <v>870000</v>
      </c>
      <c r="F35" s="14" t="s">
        <v>62</v>
      </c>
      <c r="G35" s="10" t="s">
        <v>48</v>
      </c>
      <c r="H35" s="10" t="s">
        <v>6</v>
      </c>
      <c r="I35" s="13" t="s">
        <v>63</v>
      </c>
      <c r="J35" s="1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10" ht="12.75">
      <c r="A36" s="18"/>
      <c r="B36" s="18"/>
      <c r="C36" s="19"/>
      <c r="D36" s="20">
        <f>SUBTOTAL(9,D7:D35)</f>
        <v>6001476.19047619</v>
      </c>
      <c r="E36" s="20">
        <f>SUBTOTAL(9,E7:E35)</f>
        <v>7193200</v>
      </c>
      <c r="F36" s="23"/>
      <c r="G36" s="19"/>
      <c r="H36" s="18"/>
      <c r="I36" s="19"/>
      <c r="J36" s="19"/>
    </row>
    <row r="37" spans="1:10" ht="12.75">
      <c r="A37" s="21"/>
      <c r="B37" s="21"/>
      <c r="C37" s="21"/>
      <c r="D37" s="21"/>
      <c r="E37" s="21"/>
      <c r="F37" s="21"/>
      <c r="G37" s="21"/>
      <c r="H37" s="21"/>
      <c r="I37" s="21"/>
      <c r="J37" s="22"/>
    </row>
    <row r="38" spans="1:10" ht="12.75">
      <c r="A38" s="21"/>
      <c r="B38" s="21"/>
      <c r="C38" s="21"/>
      <c r="D38" s="21"/>
      <c r="E38" s="22"/>
      <c r="F38" s="22"/>
      <c r="G38" s="22"/>
      <c r="H38" s="22"/>
      <c r="I38" s="21"/>
      <c r="J38" s="21"/>
    </row>
    <row r="39" spans="1:10" ht="12.75">
      <c r="A39" s="21"/>
      <c r="B39" s="21"/>
      <c r="C39" s="21"/>
      <c r="D39" s="21"/>
      <c r="E39" s="22"/>
      <c r="F39" s="22"/>
      <c r="G39" s="22"/>
      <c r="H39" s="22"/>
      <c r="I39" s="21"/>
      <c r="J39" s="21"/>
    </row>
    <row r="40" spans="1:10" ht="12.75">
      <c r="A40" s="21"/>
      <c r="B40" s="21"/>
      <c r="C40" s="21"/>
      <c r="D40" s="21"/>
      <c r="E40" s="22"/>
      <c r="F40" s="22"/>
      <c r="G40" s="22"/>
      <c r="H40" s="22"/>
      <c r="I40" s="21"/>
      <c r="J40" s="21"/>
    </row>
    <row r="41" spans="1:10" ht="12.75">
      <c r="A41" s="21"/>
      <c r="B41" s="21"/>
      <c r="C41" s="21"/>
      <c r="D41" s="21"/>
      <c r="E41" s="22"/>
      <c r="F41" s="22"/>
      <c r="G41" s="22"/>
      <c r="H41" s="22"/>
      <c r="I41" s="21"/>
      <c r="J41" s="21"/>
    </row>
    <row r="42" spans="1:10" ht="12.75">
      <c r="A42" s="21"/>
      <c r="B42" s="21"/>
      <c r="C42" s="21"/>
      <c r="D42" s="21"/>
      <c r="E42" s="22"/>
      <c r="F42" s="22"/>
      <c r="G42" s="22"/>
      <c r="H42" s="22"/>
      <c r="I42" s="21"/>
      <c r="J42" s="21"/>
    </row>
    <row r="43" spans="1:10" ht="12.75">
      <c r="A43" s="21"/>
      <c r="B43" s="21"/>
      <c r="C43" s="21"/>
      <c r="D43" s="21"/>
      <c r="E43" s="22"/>
      <c r="F43" s="22"/>
      <c r="G43" s="22"/>
      <c r="H43" s="22"/>
      <c r="I43" s="21"/>
      <c r="J43" s="21"/>
    </row>
    <row r="44" spans="1:10" ht="12.75">
      <c r="A44" s="21"/>
      <c r="B44" s="21"/>
      <c r="C44" s="21"/>
      <c r="D44" s="21"/>
      <c r="E44" s="22"/>
      <c r="F44" s="22"/>
      <c r="G44" s="22"/>
      <c r="H44" s="22"/>
      <c r="I44" s="21"/>
      <c r="J44" s="21"/>
    </row>
    <row r="45" spans="1:10" ht="12.75">
      <c r="A45" s="21"/>
      <c r="B45" s="21"/>
      <c r="C45" s="21"/>
      <c r="D45" s="21"/>
      <c r="E45" s="22"/>
      <c r="F45" s="22"/>
      <c r="G45" s="22"/>
      <c r="H45" s="22"/>
      <c r="I45" s="21"/>
      <c r="J45" s="21"/>
    </row>
    <row r="46" spans="1:10" ht="12.75">
      <c r="A46" s="21"/>
      <c r="B46" s="21"/>
      <c r="C46" s="21"/>
      <c r="D46" s="21"/>
      <c r="E46" s="22"/>
      <c r="F46" s="22"/>
      <c r="G46" s="22"/>
      <c r="H46" s="22"/>
      <c r="I46" s="21"/>
      <c r="J46" s="21"/>
    </row>
    <row r="47" spans="1:10" ht="12.75">
      <c r="A47" s="21"/>
      <c r="B47" s="21"/>
      <c r="C47" s="21"/>
      <c r="D47" s="21"/>
      <c r="E47" s="22"/>
      <c r="F47" s="22"/>
      <c r="G47" s="22"/>
      <c r="H47" s="22"/>
      <c r="I47" s="21"/>
      <c r="J47" s="21"/>
    </row>
    <row r="48" spans="1:10" ht="12.75">
      <c r="A48" s="21"/>
      <c r="B48" s="21"/>
      <c r="C48" s="21"/>
      <c r="D48" s="21"/>
      <c r="E48" s="22"/>
      <c r="F48" s="22"/>
      <c r="G48" s="22"/>
      <c r="H48" s="22"/>
      <c r="I48" s="21"/>
      <c r="J48" s="21"/>
    </row>
    <row r="49" spans="1:10" ht="12.75">
      <c r="A49" s="21"/>
      <c r="B49" s="21"/>
      <c r="C49" s="21"/>
      <c r="D49" s="21"/>
      <c r="E49" s="22"/>
      <c r="F49" s="22"/>
      <c r="G49" s="22"/>
      <c r="H49" s="22"/>
      <c r="I49" s="21"/>
      <c r="J49" s="21"/>
    </row>
    <row r="50" spans="5:8" ht="12.75">
      <c r="E50" s="9"/>
      <c r="F50" s="9"/>
      <c r="G50" s="9"/>
      <c r="H50" s="9"/>
    </row>
  </sheetData>
  <sheetProtection/>
  <mergeCells count="5">
    <mergeCell ref="C2:D2"/>
    <mergeCell ref="C3:D3"/>
    <mergeCell ref="C4:D4"/>
    <mergeCell ref="C5:D5"/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Pesic</dc:creator>
  <cp:keywords/>
  <dc:description/>
  <cp:lastModifiedBy>JAVNE-NABAVKE</cp:lastModifiedBy>
  <cp:lastPrinted>2020-06-25T13:56:47Z</cp:lastPrinted>
  <dcterms:created xsi:type="dcterms:W3CDTF">2014-12-05T16:32:39Z</dcterms:created>
  <dcterms:modified xsi:type="dcterms:W3CDTF">2021-02-04T11:22:16Z</dcterms:modified>
  <cp:category/>
  <cp:version/>
  <cp:contentType/>
  <cp:contentStatus/>
</cp:coreProperties>
</file>